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h.Xolmurodova\Desktop\Новая папка (4)\"/>
    </mc:Choice>
  </mc:AlternateContent>
  <bookViews>
    <workbookView xWindow="0" yWindow="0" windowWidth="28800" windowHeight="12435" tabRatio="790" firstSheet="1" activeTab="1"/>
  </bookViews>
  <sheets>
    <sheet name="Транспорт воситаси" sheetId="9" state="hidden" r:id="rId1"/>
    <sheet name="5-илова" sheetId="7" r:id="rId2"/>
    <sheet name="ГТК" sheetId="23" state="hidden" r:id="rId3"/>
  </sheets>
  <definedNames>
    <definedName name="_xlnm._FilterDatabase" localSheetId="1" hidden="1">'5-илова'!$A$5:$Q$56</definedName>
    <definedName name="_xlnm.Print_Titles" localSheetId="1">'5-илова'!$5:$5</definedName>
    <definedName name="_xlnm.Print_Area" localSheetId="1">'5-илова'!$A$1:$L$59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7" l="1"/>
  <c r="L58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M43" i="7" l="1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A9" i="23" l="1"/>
  <c r="A10" i="23" s="1"/>
  <c r="A11" i="23" s="1"/>
  <c r="A12" i="23" s="1"/>
  <c r="A13" i="23" s="1"/>
  <c r="A14" i="23" s="1"/>
  <c r="A15" i="23" s="1"/>
  <c r="A16" i="23" s="1"/>
  <c r="A17" i="23" s="1"/>
  <c r="G20" i="9" l="1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14" i="9" l="1"/>
  <c r="A15" i="9" s="1"/>
  <c r="A16" i="9" s="1"/>
  <c r="A17" i="9" s="1"/>
  <c r="A18" i="9" s="1"/>
  <c r="F20" i="9" l="1"/>
  <c r="D20" i="9"/>
  <c r="C20" i="9" l="1"/>
</calcChain>
</file>

<file path=xl/sharedStrings.xml><?xml version="1.0" encoding="utf-8"?>
<sst xmlns="http://schemas.openxmlformats.org/spreadsheetml/2006/main" count="342" uniqueCount="129">
  <si>
    <t>шундан: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</si>
  <si>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</si>
  <si>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</si>
  <si>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</si>
  <si>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</si>
  <si>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</si>
  <si>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</si>
  <si>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</si>
  <si>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</si>
  <si>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</si>
  <si>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Жами</t>
  </si>
  <si>
    <t>№</t>
  </si>
  <si>
    <t>...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</si>
  <si>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</si>
  <si>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</si>
  <si>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</si>
  <si>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</si>
  <si>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</si>
  <si>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Пудратчи тўғрисида маълумотлар</t>
  </si>
  <si>
    <t>Пудратчи номи</t>
  </si>
  <si>
    <t>Корхона СТИРи</t>
  </si>
  <si>
    <t>Харид қилинган товарлар (хизматлар) жами миқдори (ҳажми) қиймати (минг сўм)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</si>
  <si>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</si>
  <si>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</si>
  <si>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>Ушбу кўрсаткичлар бўйича маълумотлар йўқ.</t>
  </si>
  <si>
    <t>дона</t>
  </si>
  <si>
    <t xml:space="preserve"> 2021 йилда  Давлат тиббий суғуртаси жамғармаси
 </t>
  </si>
  <si>
    <t>Лавозими</t>
  </si>
  <si>
    <t>Эрматов Зохид Шавкатович</t>
  </si>
  <si>
    <t>Ижро этувчи директорнинг биринчи уринбосари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</si>
  <si>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</si>
  <si>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</si>
  <si>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</si>
  <si>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</si>
  <si>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Чет эл </t>
  </si>
  <si>
    <t>Украина</t>
  </si>
  <si>
    <t xml:space="preserve">Буйрук № санаси </t>
  </si>
  <si>
    <t>Хисобланган харажат</t>
  </si>
  <si>
    <t>№75 от 05.11.2021йил</t>
  </si>
  <si>
    <t>Узбекистон Республикаси Президентининг 2021 йил 16 июньдаги ПФ 6247-сон Фармонига 1-Илова</t>
  </si>
  <si>
    <t>OOO"POWER MAX GROUP"</t>
  </si>
  <si>
    <t>бюджет</t>
  </si>
  <si>
    <t>электрон дукон</t>
  </si>
  <si>
    <t>ЧП SERGELI OBOD DIYOR</t>
  </si>
  <si>
    <t>"AVJUN AVTO" XK</t>
  </si>
  <si>
    <t>Конверт почтовый бумажный</t>
  </si>
  <si>
    <t>Термопереплетчик</t>
  </si>
  <si>
    <t>Пружина для переплета металлическая</t>
  </si>
  <si>
    <t>Обложка для переплета пластиковая</t>
  </si>
  <si>
    <t> ООО "BOON EMPIRE"</t>
  </si>
  <si>
    <t>231110081276502</t>
  </si>
  <si>
    <r>
      <t xml:space="preserve"> 2023йилда  Давлвт тиббий суғуртаси жамғармаси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</si>
  <si>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ЯТТ Садиков Нодиржон Кабилович</t>
  </si>
  <si>
    <t>Телефонная розетка</t>
  </si>
  <si>
    <t>Сетевой кабель</t>
  </si>
  <si>
    <t>Коннектор</t>
  </si>
  <si>
    <t>Кабельный органайзер</t>
  </si>
  <si>
    <t>Патч панель</t>
  </si>
  <si>
    <t>Мыло туалетное жидкое</t>
  </si>
  <si>
    <t>Скобы для степлера</t>
  </si>
  <si>
    <t>Скрепки металлические</t>
  </si>
  <si>
    <t>Линейка чертежная</t>
  </si>
  <si>
    <t>Стикер</t>
  </si>
  <si>
    <t>Тряпка (Дельфин)</t>
  </si>
  <si>
    <t>Аккумулятор свинцовый для запуска поршневых двигателей</t>
  </si>
  <si>
    <t>Сетевой фильтр</t>
  </si>
  <si>
    <t>Утёнок моющее средство</t>
  </si>
  <si>
    <t>Полиэтиленовые пакеты</t>
  </si>
  <si>
    <t>Скотч</t>
  </si>
  <si>
    <t>Мыло туалетное твердое</t>
  </si>
  <si>
    <t>Бумага туалетная</t>
  </si>
  <si>
    <t>Ляган</t>
  </si>
  <si>
    <t>Полотенце бумажное</t>
  </si>
  <si>
    <t>Шкатулка</t>
  </si>
  <si>
    <t>Кабель оптический</t>
  </si>
  <si>
    <t>ELNURBEK-EZOZBEK" OK</t>
  </si>
  <si>
    <t>YATT Mirzaeva Shoira Tashmamatovna</t>
  </si>
  <si>
    <t>INVENT DELIX</t>
  </si>
  <si>
    <t>OSIYO TRAYDING XK</t>
  </si>
  <si>
    <t>Ergashboyev Qodirjon Zafarbek o`g`li</t>
  </si>
  <si>
    <t>ЯТТ MUXAYYO SIDIKOVA SABITOVNA</t>
  </si>
  <si>
    <t>DENDROBIUM COSMETICS МЧЖ</t>
  </si>
  <si>
    <t>POWER MAX GROUP"</t>
  </si>
  <si>
    <t>KANS SHOP"</t>
  </si>
  <si>
    <t>Oqar ota hamkor</t>
  </si>
  <si>
    <t>PROBOOK</t>
  </si>
  <si>
    <t>Grand Benefit"</t>
  </si>
  <si>
    <t>INNOVATION PROJECT"</t>
  </si>
  <si>
    <t>GENERAL DISTRIBUTIONS"</t>
  </si>
  <si>
    <t>COSMOC COSMETIC MCHJ</t>
  </si>
  <si>
    <t>FALCON LINE" хусусий корхонаси</t>
  </si>
  <si>
    <t>Атабаев Гайрат Набижонович"</t>
  </si>
  <si>
    <t>Parfume Luxe"</t>
  </si>
  <si>
    <t xml:space="preserve">I-чорак </t>
  </si>
  <si>
    <t xml:space="preserve">II-чорак </t>
  </si>
  <si>
    <t>Короб кабельный</t>
  </si>
  <si>
    <t xml:space="preserve">Карандаши простые </t>
  </si>
  <si>
    <t>метр</t>
  </si>
  <si>
    <t>пачка</t>
  </si>
  <si>
    <t>упак</t>
  </si>
  <si>
    <t xml:space="preserve">III-чорак </t>
  </si>
  <si>
    <t>Услуга по оформлению интерьеров</t>
  </si>
  <si>
    <t xml:space="preserve"> ООО Decomatik ART</t>
  </si>
  <si>
    <t>Лампа люминесцентная</t>
  </si>
  <si>
    <t>DREAM RAY ENERGY</t>
  </si>
  <si>
    <t>Портрет</t>
  </si>
  <si>
    <t>IDEAL PRESS</t>
  </si>
  <si>
    <t>IV чорак</t>
  </si>
  <si>
    <t>ULTIMATE PRO MCH</t>
  </si>
  <si>
    <t>ILMIDDIN TEAM SERVICE MCHJ</t>
  </si>
  <si>
    <t>ООО Decomatik ART</t>
  </si>
  <si>
    <t>ООО "YURT ISLOHATLARI"</t>
  </si>
  <si>
    <t>OOO"KANSMART"</t>
  </si>
  <si>
    <t>SOBIROV DONIYORBEK ULUG‘BEK O‘G‘LI</t>
  </si>
  <si>
    <t>ABDUFAZO TRADE</t>
  </si>
  <si>
    <t>YTT ARTIKOV ODIL ASLIDDINOVICH</t>
  </si>
  <si>
    <t>"GARDNER SERVICE PC" МЧЖ</t>
  </si>
  <si>
    <t>SARHUM MCHJ</t>
  </si>
  <si>
    <t>"CLEVER MERCHANT" MCHJ</t>
  </si>
  <si>
    <t>ООО"METAL TOOLS LADDERS"</t>
  </si>
  <si>
    <t>Цифровой тестер</t>
  </si>
  <si>
    <t>Шторы</t>
  </si>
  <si>
    <t>Набор плакатов</t>
  </si>
  <si>
    <t>Бумага для офисной техники белая</t>
  </si>
  <si>
    <t>Урна</t>
  </si>
  <si>
    <t>Ручка канцелярская</t>
  </si>
  <si>
    <t>Освежитель воздуха</t>
  </si>
  <si>
    <t>Салфетки бумажные</t>
  </si>
  <si>
    <t>Стремянка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</si>
</sst>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"/>
    <numFmt numFmtId="166" formatCode="#,##0_ ;[Red]\-#,##0\ 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4" fillId="0" borderId="0" xfId="0" applyNumberFormat="1" applyFont="1" applyAlignment="1">
      <alignment horizontal="left" vertical="top" wrapText="1"/>
    </xf>
    <xf numFmtId="0" fontId="5" fillId="0" borderId="0" xfId="0" applyFont="1"/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left" vertical="top" wrapText="1"/>
    </xf>
    <xf numFmtId="0" fontId="6" fillId="0" borderId="0" xfId="0" applyFont="1"/>
    <xf numFmtId="3" fontId="4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164" fontId="15" fillId="0" borderId="6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I11" sqref="I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7.42578125" style="1" customWidth="1"/>
    <col min="4" max="6" width="20.7109375" style="1" customWidth="1"/>
    <col min="7" max="7" width="32.85546875" style="1" customWidth="1"/>
    <col min="8" max="17" width="15.7109375" style="1" customWidth="1"/>
    <col min="18" max="29" width="9.140625" style="1"/>
    <col min="30" max="16384" width="9.140625" style="2"/>
  </cols>
  <sheetData>
    <row r="1" spans="1:10" ht="75" customHeight="1" x14ac:dyDescent="0.3">
      <c r="F1" s="36" t="s">
        <v>39</v>
      </c>
      <c r="G1" s="37"/>
    </row>
    <row r="2" spans="1:10" x14ac:dyDescent="0.3">
      <c r="F2" s="38"/>
      <c r="G2" s="38"/>
    </row>
    <row r="3" spans="1:10" ht="4.5" customHeight="1" x14ac:dyDescent="0.3">
      <c r="F3" s="38"/>
      <c r="G3" s="38"/>
    </row>
    <row r="4" spans="1:10" x14ac:dyDescent="0.3">
      <c r="F4" s="38"/>
      <c r="G4" s="38"/>
    </row>
    <row r="5" spans="1:10" ht="3.75" customHeight="1" x14ac:dyDescent="0.3"/>
    <row r="6" spans="1:10" ht="57.6" customHeight="1" x14ac:dyDescent="0.3">
      <c r="A6" s="40" t="s">
        <v>26</v>
      </c>
      <c r="B6" s="40"/>
      <c r="C6" s="40"/>
      <c r="D6" s="40"/>
      <c r="E6" s="40"/>
      <c r="F6" s="40"/>
      <c r="G6" s="40"/>
    </row>
    <row r="7" spans="1:10" x14ac:dyDescent="0.3">
      <c r="A7" s="41" t="s">
        <v>7</v>
      </c>
      <c r="B7" s="41"/>
      <c r="C7" s="41"/>
      <c r="D7" s="41"/>
      <c r="E7" s="41"/>
      <c r="F7" s="41"/>
      <c r="G7" s="41"/>
    </row>
    <row r="8" spans="1:10" x14ac:dyDescent="0.3">
      <c r="G8" s="3"/>
    </row>
    <row r="9" spans="1:10" ht="32.450000000000003" customHeight="1" x14ac:dyDescent="0.3">
      <c r="A9" s="39" t="s">
        <v>8</v>
      </c>
      <c r="B9" s="39" t="s">
        <v>33</v>
      </c>
      <c r="C9" s="39" t="s">
        <v>32</v>
      </c>
      <c r="D9" s="39"/>
      <c r="E9" s="39"/>
      <c r="F9" s="39"/>
      <c r="G9" s="39"/>
      <c r="H9" s="4"/>
      <c r="I9" s="4"/>
      <c r="J9" s="4"/>
    </row>
    <row r="10" spans="1:10" x14ac:dyDescent="0.3">
      <c r="A10" s="39"/>
      <c r="B10" s="39"/>
      <c r="C10" s="39" t="s">
        <v>27</v>
      </c>
      <c r="D10" s="39" t="s">
        <v>0</v>
      </c>
      <c r="E10" s="39"/>
      <c r="F10" s="39"/>
      <c r="G10" s="39"/>
    </row>
    <row r="11" spans="1:10" ht="37.5" x14ac:dyDescent="0.3">
      <c r="A11" s="39"/>
      <c r="B11" s="39"/>
      <c r="C11" s="39"/>
      <c r="D11" s="24" t="s">
        <v>30</v>
      </c>
      <c r="E11" s="24" t="s">
        <v>31</v>
      </c>
      <c r="F11" s="24" t="s">
        <v>36</v>
      </c>
      <c r="G11" s="24" t="s">
        <v>37</v>
      </c>
    </row>
    <row r="12" spans="1:10" x14ac:dyDescent="0.3">
      <c r="A12" s="24"/>
      <c r="B12" s="24"/>
      <c r="C12" s="39" t="s">
        <v>24</v>
      </c>
      <c r="D12" s="39"/>
      <c r="E12" s="39"/>
      <c r="F12" s="39"/>
      <c r="G12" s="39"/>
    </row>
    <row r="13" spans="1:10" ht="66.75" customHeight="1" x14ac:dyDescent="0.3">
      <c r="A13" s="13">
        <v>1</v>
      </c>
      <c r="B13" s="14" t="s">
        <v>28</v>
      </c>
      <c r="C13" s="13" t="s">
        <v>29</v>
      </c>
      <c r="D13" s="13" t="s">
        <v>34</v>
      </c>
      <c r="E13" s="13" t="s">
        <v>35</v>
      </c>
      <c r="F13" s="13" t="s">
        <v>38</v>
      </c>
      <c r="G13" s="13">
        <v>6187962</v>
      </c>
    </row>
    <row r="14" spans="1:10" ht="60.75" customHeight="1" x14ac:dyDescent="0.3">
      <c r="A14" s="13">
        <f>+A13+1</f>
        <v>2</v>
      </c>
      <c r="B14" s="14"/>
      <c r="C14" s="24"/>
      <c r="D14" s="13"/>
      <c r="E14" s="13"/>
      <c r="F14" s="13"/>
      <c r="G14" s="15"/>
    </row>
    <row r="15" spans="1:10" ht="28.5" customHeight="1" x14ac:dyDescent="0.3">
      <c r="A15" s="13">
        <f t="shared" ref="A15:A18" si="0">+A14+1</f>
        <v>3</v>
      </c>
      <c r="B15" s="14"/>
      <c r="C15" s="24"/>
      <c r="D15" s="13"/>
      <c r="E15" s="13"/>
      <c r="F15" s="13"/>
      <c r="G15" s="15"/>
    </row>
    <row r="16" spans="1:10" ht="28.5" hidden="1" customHeight="1" x14ac:dyDescent="0.3">
      <c r="A16" s="13">
        <f t="shared" si="0"/>
        <v>4</v>
      </c>
      <c r="B16" s="14"/>
      <c r="C16" s="24"/>
      <c r="D16" s="13"/>
      <c r="E16" s="13"/>
      <c r="F16" s="13"/>
      <c r="G16" s="15"/>
    </row>
    <row r="17" spans="1:29" ht="28.5" hidden="1" customHeight="1" x14ac:dyDescent="0.3">
      <c r="A17" s="13">
        <f t="shared" si="0"/>
        <v>5</v>
      </c>
      <c r="B17" s="14"/>
      <c r="C17" s="24"/>
      <c r="D17" s="13"/>
      <c r="E17" s="13"/>
      <c r="F17" s="13"/>
      <c r="G17" s="15"/>
    </row>
    <row r="18" spans="1:29" ht="28.5" hidden="1" customHeight="1" x14ac:dyDescent="0.3">
      <c r="A18" s="13">
        <f t="shared" si="0"/>
        <v>6</v>
      </c>
      <c r="B18" s="14"/>
      <c r="C18" s="24"/>
      <c r="D18" s="13"/>
      <c r="E18" s="13"/>
      <c r="F18" s="13"/>
      <c r="G18" s="15"/>
    </row>
    <row r="19" spans="1:29" ht="28.5" customHeight="1" x14ac:dyDescent="0.3">
      <c r="A19" s="13" t="s">
        <v>12</v>
      </c>
      <c r="B19" s="14"/>
      <c r="C19" s="24"/>
      <c r="D19" s="13"/>
      <c r="E19" s="13"/>
      <c r="F19" s="13"/>
      <c r="G19" s="15"/>
    </row>
    <row r="20" spans="1:29" s="6" customFormat="1" ht="28.5" customHeight="1" x14ac:dyDescent="0.3">
      <c r="A20" s="39" t="s">
        <v>10</v>
      </c>
      <c r="B20" s="39"/>
      <c r="C20" s="24">
        <f>SUM(C13:C19)</f>
        <v>0</v>
      </c>
      <c r="D20" s="24">
        <f>SUM(D13:D19)</f>
        <v>0</v>
      </c>
      <c r="E20" s="24"/>
      <c r="F20" s="24">
        <f>SUM(F13:F19)</f>
        <v>0</v>
      </c>
      <c r="G20" s="24">
        <f>SUM(G13:G19)</f>
        <v>6187962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">
      <c r="A21" s="15"/>
      <c r="B21" s="15"/>
      <c r="C21" s="15"/>
      <c r="D21" s="15"/>
      <c r="E21" s="15"/>
      <c r="F21" s="15"/>
      <c r="G21" s="15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95"/>
  <sheetViews>
    <sheetView tabSelected="1" zoomScale="70" zoomScaleNormal="70" zoomScaleSheetLayoutView="70" workbookViewId="0">
      <selection activeCell="I48" sqref="I48"/>
    </sheetView>
  </sheetViews>
  <sheetFormatPr defaultColWidth="9.140625" defaultRowHeight="18.75" x14ac:dyDescent="0.25"/>
  <cols>
    <col min="1" max="1" width="8.140625" style="7" customWidth="1"/>
    <col min="2" max="2" width="14.28515625" style="9" customWidth="1"/>
    <col min="3" max="3" width="25.28515625" style="7" customWidth="1"/>
    <col min="4" max="4" width="17" style="9" customWidth="1"/>
    <col min="5" max="5" width="18.140625" style="9" customWidth="1"/>
    <col min="6" max="6" width="27.5703125" style="9" customWidth="1"/>
    <col min="7" max="7" width="41.5703125" style="31" customWidth="1"/>
    <col min="8" max="8" width="29.140625" style="9" customWidth="1"/>
    <col min="9" max="9" width="17.85546875" style="9" customWidth="1"/>
    <col min="10" max="10" width="16.85546875" style="9" customWidth="1"/>
    <col min="11" max="12" width="18.140625" style="9" customWidth="1"/>
    <col min="13" max="13" width="16.7109375" style="7" customWidth="1"/>
    <col min="14" max="16" width="15.7109375" style="7" customWidth="1"/>
    <col min="17" max="20" width="18.7109375" style="7" customWidth="1"/>
    <col min="21" max="26" width="15.7109375" style="7" customWidth="1"/>
    <col min="27" max="16384" width="9.140625" style="7"/>
  </cols>
  <sheetData>
    <row r="1" spans="1:17" ht="74.25" customHeight="1" x14ac:dyDescent="0.25">
      <c r="I1" s="42" t="s">
        <v>23</v>
      </c>
      <c r="J1" s="42"/>
      <c r="K1" s="42"/>
      <c r="L1" s="42"/>
    </row>
    <row r="2" spans="1:17" x14ac:dyDescent="0.25">
      <c r="K2" s="48"/>
      <c r="L2" s="48"/>
    </row>
    <row r="3" spans="1:17" ht="81.75" customHeight="1" x14ac:dyDescent="0.2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"/>
      <c r="N3" s="8"/>
      <c r="O3" s="8"/>
      <c r="P3" s="8"/>
    </row>
    <row r="4" spans="1:17" x14ac:dyDescent="0.25">
      <c r="L4" s="10"/>
    </row>
    <row r="5" spans="1:17" ht="45" customHeight="1" x14ac:dyDescent="0.25">
      <c r="A5" s="46" t="s">
        <v>8</v>
      </c>
      <c r="B5" s="46" t="s">
        <v>9</v>
      </c>
      <c r="C5" s="46" t="s">
        <v>1</v>
      </c>
      <c r="D5" s="46" t="s">
        <v>13</v>
      </c>
      <c r="E5" s="46" t="s">
        <v>5</v>
      </c>
      <c r="F5" s="46" t="s">
        <v>6</v>
      </c>
      <c r="G5" s="43" t="s">
        <v>18</v>
      </c>
      <c r="H5" s="43"/>
      <c r="I5" s="46" t="s">
        <v>2</v>
      </c>
      <c r="J5" s="46" t="s">
        <v>3</v>
      </c>
      <c r="K5" s="46" t="s">
        <v>4</v>
      </c>
      <c r="L5" s="46" t="s">
        <v>21</v>
      </c>
      <c r="Q5" s="11"/>
    </row>
    <row r="6" spans="1:17" ht="126.75" customHeight="1" x14ac:dyDescent="0.25">
      <c r="A6" s="47"/>
      <c r="B6" s="47"/>
      <c r="C6" s="47"/>
      <c r="D6" s="47"/>
      <c r="E6" s="47"/>
      <c r="F6" s="47"/>
      <c r="G6" s="32" t="s">
        <v>19</v>
      </c>
      <c r="H6" s="20" t="s">
        <v>20</v>
      </c>
      <c r="I6" s="47"/>
      <c r="J6" s="47"/>
      <c r="K6" s="47"/>
      <c r="L6" s="47"/>
    </row>
    <row r="7" spans="1:17" ht="37.5" x14ac:dyDescent="0.25">
      <c r="A7" s="12">
        <v>1</v>
      </c>
      <c r="B7" s="26" t="s">
        <v>93</v>
      </c>
      <c r="C7" s="29" t="s">
        <v>45</v>
      </c>
      <c r="D7" s="12" t="s">
        <v>41</v>
      </c>
      <c r="E7" s="12" t="s">
        <v>42</v>
      </c>
      <c r="F7" s="12">
        <v>231110081276580</v>
      </c>
      <c r="G7" s="35" t="s">
        <v>49</v>
      </c>
      <c r="H7" s="30">
        <v>309186893</v>
      </c>
      <c r="I7" s="12" t="s">
        <v>25</v>
      </c>
      <c r="J7" s="12">
        <v>50</v>
      </c>
      <c r="K7" s="33">
        <f>+(L7*1000)/J7</f>
        <v>2000</v>
      </c>
      <c r="L7" s="28">
        <v>100</v>
      </c>
    </row>
    <row r="8" spans="1:17" ht="37.5" x14ac:dyDescent="0.25">
      <c r="A8" s="12">
        <f t="shared" ref="A8:A56" si="0">+A7+1</f>
        <v>2</v>
      </c>
      <c r="B8" s="26" t="s">
        <v>93</v>
      </c>
      <c r="C8" s="29" t="s">
        <v>45</v>
      </c>
      <c r="D8" s="12" t="s">
        <v>41</v>
      </c>
      <c r="E8" s="12" t="s">
        <v>42</v>
      </c>
      <c r="F8" s="12" t="s">
        <v>50</v>
      </c>
      <c r="G8" s="35" t="s">
        <v>44</v>
      </c>
      <c r="H8" s="30">
        <v>309749634</v>
      </c>
      <c r="I8" s="12" t="s">
        <v>25</v>
      </c>
      <c r="J8" s="12">
        <v>200</v>
      </c>
      <c r="K8" s="33">
        <f t="shared" ref="K8:K56" si="1">+(L8*1000)/J8</f>
        <v>549</v>
      </c>
      <c r="L8" s="28">
        <v>109.8</v>
      </c>
    </row>
    <row r="9" spans="1:17" ht="37.5" x14ac:dyDescent="0.25">
      <c r="A9" s="12">
        <f t="shared" si="0"/>
        <v>3</v>
      </c>
      <c r="B9" s="26" t="s">
        <v>93</v>
      </c>
      <c r="C9" s="29" t="s">
        <v>46</v>
      </c>
      <c r="D9" s="12" t="s">
        <v>41</v>
      </c>
      <c r="E9" s="12" t="s">
        <v>42</v>
      </c>
      <c r="F9" s="12">
        <v>231110081277214</v>
      </c>
      <c r="G9" s="35" t="s">
        <v>40</v>
      </c>
      <c r="H9" s="30">
        <v>303055063</v>
      </c>
      <c r="I9" s="12" t="s">
        <v>25</v>
      </c>
      <c r="J9" s="12">
        <v>1</v>
      </c>
      <c r="K9" s="33">
        <f t="shared" si="1"/>
        <v>1142512</v>
      </c>
      <c r="L9" s="28">
        <v>1142.5119999999999</v>
      </c>
    </row>
    <row r="10" spans="1:17" s="21" customFormat="1" ht="56.25" x14ac:dyDescent="0.25">
      <c r="A10" s="12">
        <f t="shared" si="0"/>
        <v>4</v>
      </c>
      <c r="B10" s="26" t="s">
        <v>93</v>
      </c>
      <c r="C10" s="29" t="s">
        <v>47</v>
      </c>
      <c r="D10" s="12" t="s">
        <v>41</v>
      </c>
      <c r="E10" s="12" t="s">
        <v>42</v>
      </c>
      <c r="F10" s="12">
        <v>231110081290647</v>
      </c>
      <c r="G10" s="35" t="s">
        <v>40</v>
      </c>
      <c r="H10" s="30">
        <v>303055063</v>
      </c>
      <c r="I10" s="12" t="s">
        <v>25</v>
      </c>
      <c r="J10" s="12">
        <v>2</v>
      </c>
      <c r="K10" s="33">
        <f t="shared" si="1"/>
        <v>56000</v>
      </c>
      <c r="L10" s="28">
        <v>112</v>
      </c>
    </row>
    <row r="11" spans="1:17" s="21" customFormat="1" ht="56.25" x14ac:dyDescent="0.25">
      <c r="A11" s="12">
        <f t="shared" si="0"/>
        <v>5</v>
      </c>
      <c r="B11" s="26" t="s">
        <v>93</v>
      </c>
      <c r="C11" s="29" t="s">
        <v>47</v>
      </c>
      <c r="D11" s="12" t="s">
        <v>41</v>
      </c>
      <c r="E11" s="12" t="s">
        <v>42</v>
      </c>
      <c r="F11" s="12">
        <v>231110081290622</v>
      </c>
      <c r="G11" s="35" t="s">
        <v>40</v>
      </c>
      <c r="H11" s="30">
        <v>303055063</v>
      </c>
      <c r="I11" s="12" t="s">
        <v>25</v>
      </c>
      <c r="J11" s="12">
        <v>1</v>
      </c>
      <c r="K11" s="33">
        <f t="shared" si="1"/>
        <v>241920</v>
      </c>
      <c r="L11" s="28">
        <v>241.92</v>
      </c>
    </row>
    <row r="12" spans="1:17" s="21" customFormat="1" ht="56.25" x14ac:dyDescent="0.25">
      <c r="A12" s="12">
        <f t="shared" si="0"/>
        <v>6</v>
      </c>
      <c r="B12" s="26" t="s">
        <v>93</v>
      </c>
      <c r="C12" s="29" t="s">
        <v>48</v>
      </c>
      <c r="D12" s="12" t="s">
        <v>41</v>
      </c>
      <c r="E12" s="12" t="s">
        <v>42</v>
      </c>
      <c r="F12" s="12">
        <v>231110081291439</v>
      </c>
      <c r="G12" s="35" t="s">
        <v>40</v>
      </c>
      <c r="H12" s="30">
        <v>303055063</v>
      </c>
      <c r="I12" s="12" t="s">
        <v>25</v>
      </c>
      <c r="J12" s="12">
        <v>1</v>
      </c>
      <c r="K12" s="33">
        <f t="shared" si="1"/>
        <v>188100</v>
      </c>
      <c r="L12" s="28">
        <v>188.1</v>
      </c>
    </row>
    <row r="13" spans="1:17" s="21" customFormat="1" ht="56.25" x14ac:dyDescent="0.25">
      <c r="A13" s="12">
        <f t="shared" si="0"/>
        <v>7</v>
      </c>
      <c r="B13" s="26" t="s">
        <v>93</v>
      </c>
      <c r="C13" s="29" t="s">
        <v>48</v>
      </c>
      <c r="D13" s="12" t="s">
        <v>41</v>
      </c>
      <c r="E13" s="12" t="s">
        <v>42</v>
      </c>
      <c r="F13" s="12">
        <v>231110081310890</v>
      </c>
      <c r="G13" s="35" t="s">
        <v>43</v>
      </c>
      <c r="H13" s="30">
        <v>305000408</v>
      </c>
      <c r="I13" s="12" t="s">
        <v>25</v>
      </c>
      <c r="J13" s="12">
        <v>1</v>
      </c>
      <c r="K13" s="33">
        <f t="shared" si="1"/>
        <v>80000</v>
      </c>
      <c r="L13" s="28">
        <v>80</v>
      </c>
    </row>
    <row r="14" spans="1:17" s="21" customFormat="1" ht="37.5" x14ac:dyDescent="0.25">
      <c r="A14" s="12">
        <f t="shared" si="0"/>
        <v>8</v>
      </c>
      <c r="B14" s="26" t="s">
        <v>94</v>
      </c>
      <c r="C14" s="29" t="s">
        <v>53</v>
      </c>
      <c r="D14" s="12" t="s">
        <v>41</v>
      </c>
      <c r="E14" s="12" t="s">
        <v>42</v>
      </c>
      <c r="F14" s="12">
        <v>231110081488496</v>
      </c>
      <c r="G14" s="35" t="s">
        <v>75</v>
      </c>
      <c r="H14" s="30">
        <v>307656634</v>
      </c>
      <c r="I14" s="12" t="s">
        <v>25</v>
      </c>
      <c r="J14" s="12">
        <v>18</v>
      </c>
      <c r="K14" s="33">
        <f t="shared" si="1"/>
        <v>44999</v>
      </c>
      <c r="L14" s="28">
        <v>809.98199999999997</v>
      </c>
    </row>
    <row r="15" spans="1:17" s="21" customFormat="1" ht="37.5" x14ac:dyDescent="0.25">
      <c r="A15" s="12">
        <f t="shared" si="0"/>
        <v>9</v>
      </c>
      <c r="B15" s="26" t="s">
        <v>94</v>
      </c>
      <c r="C15" s="29" t="s">
        <v>54</v>
      </c>
      <c r="D15" s="12" t="s">
        <v>41</v>
      </c>
      <c r="E15" s="12" t="s">
        <v>42</v>
      </c>
      <c r="F15" s="12">
        <v>231110081488281</v>
      </c>
      <c r="G15" s="35" t="s">
        <v>76</v>
      </c>
      <c r="H15" s="30">
        <v>42110871880020</v>
      </c>
      <c r="I15" s="12" t="s">
        <v>25</v>
      </c>
      <c r="J15" s="12">
        <v>4</v>
      </c>
      <c r="K15" s="33">
        <f t="shared" si="1"/>
        <v>678000</v>
      </c>
      <c r="L15" s="28">
        <v>2712</v>
      </c>
    </row>
    <row r="16" spans="1:17" s="21" customFormat="1" ht="37.5" x14ac:dyDescent="0.25">
      <c r="A16" s="12">
        <f t="shared" si="0"/>
        <v>10</v>
      </c>
      <c r="B16" s="26" t="s">
        <v>94</v>
      </c>
      <c r="C16" s="29" t="s">
        <v>95</v>
      </c>
      <c r="D16" s="12" t="s">
        <v>41</v>
      </c>
      <c r="E16" s="12" t="s">
        <v>42</v>
      </c>
      <c r="F16" s="12">
        <v>231110081488135</v>
      </c>
      <c r="G16" s="35" t="s">
        <v>77</v>
      </c>
      <c r="H16" s="30">
        <v>310056082</v>
      </c>
      <c r="I16" s="12" t="s">
        <v>97</v>
      </c>
      <c r="J16" s="12">
        <v>120</v>
      </c>
      <c r="K16" s="33">
        <f t="shared" si="1"/>
        <v>3150</v>
      </c>
      <c r="L16" s="28">
        <v>378</v>
      </c>
    </row>
    <row r="17" spans="1:12" s="21" customFormat="1" ht="37.5" x14ac:dyDescent="0.25">
      <c r="A17" s="12">
        <f t="shared" si="0"/>
        <v>11</v>
      </c>
      <c r="B17" s="26" t="s">
        <v>94</v>
      </c>
      <c r="C17" s="29" t="s">
        <v>95</v>
      </c>
      <c r="D17" s="12" t="s">
        <v>41</v>
      </c>
      <c r="E17" s="12" t="s">
        <v>42</v>
      </c>
      <c r="F17" s="12">
        <v>231110081488208</v>
      </c>
      <c r="G17" s="35" t="s">
        <v>78</v>
      </c>
      <c r="H17" s="30">
        <v>306133233</v>
      </c>
      <c r="I17" s="12" t="s">
        <v>25</v>
      </c>
      <c r="J17" s="12">
        <v>5</v>
      </c>
      <c r="K17" s="33">
        <f t="shared" si="1"/>
        <v>50000</v>
      </c>
      <c r="L17" s="28">
        <v>250</v>
      </c>
    </row>
    <row r="18" spans="1:12" s="21" customFormat="1" ht="37.5" x14ac:dyDescent="0.25">
      <c r="A18" s="12">
        <f t="shared" si="0"/>
        <v>12</v>
      </c>
      <c r="B18" s="26" t="s">
        <v>94</v>
      </c>
      <c r="C18" s="29" t="s">
        <v>55</v>
      </c>
      <c r="D18" s="12" t="s">
        <v>41</v>
      </c>
      <c r="E18" s="12" t="s">
        <v>42</v>
      </c>
      <c r="F18" s="12">
        <v>231110081488463</v>
      </c>
      <c r="G18" s="35" t="s">
        <v>79</v>
      </c>
      <c r="H18" s="30">
        <v>50905025050010</v>
      </c>
      <c r="I18" s="12" t="s">
        <v>25</v>
      </c>
      <c r="J18" s="12">
        <v>300</v>
      </c>
      <c r="K18" s="33">
        <f t="shared" si="1"/>
        <v>449</v>
      </c>
      <c r="L18" s="28">
        <v>134.69999999999999</v>
      </c>
    </row>
    <row r="19" spans="1:12" s="21" customFormat="1" ht="37.5" x14ac:dyDescent="0.25">
      <c r="A19" s="12">
        <f t="shared" si="0"/>
        <v>13</v>
      </c>
      <c r="B19" s="26" t="s">
        <v>94</v>
      </c>
      <c r="C19" s="29" t="s">
        <v>56</v>
      </c>
      <c r="D19" s="12" t="s">
        <v>41</v>
      </c>
      <c r="E19" s="12" t="s">
        <v>42</v>
      </c>
      <c r="F19" s="12">
        <v>231110081488417</v>
      </c>
      <c r="G19" s="35" t="s">
        <v>80</v>
      </c>
      <c r="H19" s="30">
        <v>40906757050027</v>
      </c>
      <c r="I19" s="12" t="s">
        <v>25</v>
      </c>
      <c r="J19" s="12">
        <v>2</v>
      </c>
      <c r="K19" s="33">
        <f t="shared" si="1"/>
        <v>200000.01</v>
      </c>
      <c r="L19" s="28">
        <v>400.00002000000001</v>
      </c>
    </row>
    <row r="20" spans="1:12" s="21" customFormat="1" ht="37.5" x14ac:dyDescent="0.25">
      <c r="A20" s="12">
        <f t="shared" si="0"/>
        <v>14</v>
      </c>
      <c r="B20" s="26" t="s">
        <v>94</v>
      </c>
      <c r="C20" s="29" t="s">
        <v>57</v>
      </c>
      <c r="D20" s="12" t="s">
        <v>41</v>
      </c>
      <c r="E20" s="12" t="s">
        <v>42</v>
      </c>
      <c r="F20" s="12">
        <v>231110081488336</v>
      </c>
      <c r="G20" s="35" t="s">
        <v>80</v>
      </c>
      <c r="H20" s="30">
        <v>40906757050027</v>
      </c>
      <c r="I20" s="12" t="s">
        <v>25</v>
      </c>
      <c r="J20" s="12">
        <v>2</v>
      </c>
      <c r="K20" s="33">
        <f t="shared" si="1"/>
        <v>560000.01</v>
      </c>
      <c r="L20" s="28">
        <v>1120.0000199999999</v>
      </c>
    </row>
    <row r="21" spans="1:12" s="21" customFormat="1" ht="37.5" x14ac:dyDescent="0.25">
      <c r="A21" s="12">
        <f t="shared" si="0"/>
        <v>15</v>
      </c>
      <c r="B21" s="26" t="s">
        <v>94</v>
      </c>
      <c r="C21" s="29" t="s">
        <v>58</v>
      </c>
      <c r="D21" s="12" t="s">
        <v>41</v>
      </c>
      <c r="E21" s="12" t="s">
        <v>42</v>
      </c>
      <c r="F21" s="12">
        <v>231110081538460</v>
      </c>
      <c r="G21" s="35" t="s">
        <v>81</v>
      </c>
      <c r="H21" s="30">
        <v>303847952</v>
      </c>
      <c r="I21" s="12" t="s">
        <v>25</v>
      </c>
      <c r="J21" s="12">
        <v>50</v>
      </c>
      <c r="K21" s="33">
        <f t="shared" si="1"/>
        <v>4789</v>
      </c>
      <c r="L21" s="28">
        <v>239.45</v>
      </c>
    </row>
    <row r="22" spans="1:12" s="21" customFormat="1" ht="37.5" x14ac:dyDescent="0.25">
      <c r="A22" s="12">
        <f t="shared" si="0"/>
        <v>16</v>
      </c>
      <c r="B22" s="26" t="s">
        <v>94</v>
      </c>
      <c r="C22" s="29" t="s">
        <v>96</v>
      </c>
      <c r="D22" s="12" t="s">
        <v>41</v>
      </c>
      <c r="E22" s="12" t="s">
        <v>42</v>
      </c>
      <c r="F22" s="12">
        <v>231110081538157</v>
      </c>
      <c r="G22" s="35" t="s">
        <v>82</v>
      </c>
      <c r="H22" s="30">
        <v>303055063</v>
      </c>
      <c r="I22" s="12" t="s">
        <v>25</v>
      </c>
      <c r="J22" s="12">
        <v>50</v>
      </c>
      <c r="K22" s="33">
        <f t="shared" si="1"/>
        <v>1400</v>
      </c>
      <c r="L22" s="28">
        <v>70</v>
      </c>
    </row>
    <row r="23" spans="1:12" s="21" customFormat="1" ht="37.5" x14ac:dyDescent="0.25">
      <c r="A23" s="12">
        <f t="shared" si="0"/>
        <v>17</v>
      </c>
      <c r="B23" s="26" t="s">
        <v>94</v>
      </c>
      <c r="C23" s="29" t="s">
        <v>59</v>
      </c>
      <c r="D23" s="12" t="s">
        <v>41</v>
      </c>
      <c r="E23" s="12" t="s">
        <v>42</v>
      </c>
      <c r="F23" s="12">
        <v>231110081538206</v>
      </c>
      <c r="G23" s="35" t="s">
        <v>82</v>
      </c>
      <c r="H23" s="30">
        <v>303055063</v>
      </c>
      <c r="I23" s="12" t="s">
        <v>98</v>
      </c>
      <c r="J23" s="12">
        <v>30</v>
      </c>
      <c r="K23" s="33">
        <f t="shared" si="1"/>
        <v>2800</v>
      </c>
      <c r="L23" s="28">
        <v>84</v>
      </c>
    </row>
    <row r="24" spans="1:12" s="21" customFormat="1" ht="37.5" x14ac:dyDescent="0.25">
      <c r="A24" s="12">
        <f t="shared" si="0"/>
        <v>18</v>
      </c>
      <c r="B24" s="26" t="s">
        <v>94</v>
      </c>
      <c r="C24" s="29" t="s">
        <v>60</v>
      </c>
      <c r="D24" s="12" t="s">
        <v>41</v>
      </c>
      <c r="E24" s="12" t="s">
        <v>42</v>
      </c>
      <c r="F24" s="12">
        <v>231110081538124</v>
      </c>
      <c r="G24" s="35" t="s">
        <v>83</v>
      </c>
      <c r="H24" s="30">
        <v>306089114</v>
      </c>
      <c r="I24" s="12" t="s">
        <v>99</v>
      </c>
      <c r="J24" s="12">
        <v>50</v>
      </c>
      <c r="K24" s="33">
        <f t="shared" si="1"/>
        <v>3800</v>
      </c>
      <c r="L24" s="28">
        <v>190</v>
      </c>
    </row>
    <row r="25" spans="1:12" s="21" customFormat="1" ht="37.5" x14ac:dyDescent="0.25">
      <c r="A25" s="12">
        <f t="shared" si="0"/>
        <v>19</v>
      </c>
      <c r="B25" s="26" t="s">
        <v>94</v>
      </c>
      <c r="C25" s="29" t="s">
        <v>61</v>
      </c>
      <c r="D25" s="12" t="s">
        <v>41</v>
      </c>
      <c r="E25" s="12" t="s">
        <v>42</v>
      </c>
      <c r="F25" s="12">
        <v>231110081538283</v>
      </c>
      <c r="G25" s="35" t="s">
        <v>83</v>
      </c>
      <c r="H25" s="30">
        <v>306089114</v>
      </c>
      <c r="I25" s="12" t="s">
        <v>25</v>
      </c>
      <c r="J25" s="12">
        <v>20</v>
      </c>
      <c r="K25" s="33">
        <f t="shared" si="1"/>
        <v>3500</v>
      </c>
      <c r="L25" s="28">
        <v>70</v>
      </c>
    </row>
    <row r="26" spans="1:12" s="21" customFormat="1" ht="37.5" x14ac:dyDescent="0.25">
      <c r="A26" s="12">
        <f t="shared" si="0"/>
        <v>20</v>
      </c>
      <c r="B26" s="26" t="s">
        <v>94</v>
      </c>
      <c r="C26" s="29" t="s">
        <v>62</v>
      </c>
      <c r="D26" s="12" t="s">
        <v>41</v>
      </c>
      <c r="E26" s="12" t="s">
        <v>42</v>
      </c>
      <c r="F26" s="12">
        <v>231110081538365</v>
      </c>
      <c r="G26" s="35" t="s">
        <v>83</v>
      </c>
      <c r="H26" s="30">
        <v>306089114</v>
      </c>
      <c r="I26" s="12" t="s">
        <v>98</v>
      </c>
      <c r="J26" s="12">
        <v>30</v>
      </c>
      <c r="K26" s="33">
        <f t="shared" si="1"/>
        <v>4800</v>
      </c>
      <c r="L26" s="28">
        <v>144</v>
      </c>
    </row>
    <row r="27" spans="1:12" s="21" customFormat="1" ht="37.5" x14ac:dyDescent="0.25">
      <c r="A27" s="12">
        <f t="shared" si="0"/>
        <v>21</v>
      </c>
      <c r="B27" s="26" t="s">
        <v>94</v>
      </c>
      <c r="C27" s="29" t="s">
        <v>63</v>
      </c>
      <c r="D27" s="12" t="s">
        <v>41</v>
      </c>
      <c r="E27" s="12" t="s">
        <v>42</v>
      </c>
      <c r="F27" s="12">
        <v>231110081553436</v>
      </c>
      <c r="G27" s="35" t="s">
        <v>79</v>
      </c>
      <c r="H27" s="30">
        <v>50905025050010</v>
      </c>
      <c r="I27" s="12" t="s">
        <v>25</v>
      </c>
      <c r="J27" s="12">
        <v>20</v>
      </c>
      <c r="K27" s="33">
        <f t="shared" si="1"/>
        <v>8222</v>
      </c>
      <c r="L27" s="28">
        <v>164.44</v>
      </c>
    </row>
    <row r="28" spans="1:12" s="21" customFormat="1" ht="75" customHeight="1" x14ac:dyDescent="0.25">
      <c r="A28" s="12">
        <f t="shared" si="0"/>
        <v>22</v>
      </c>
      <c r="B28" s="26" t="s">
        <v>94</v>
      </c>
      <c r="C28" s="29" t="s">
        <v>64</v>
      </c>
      <c r="D28" s="12" t="s">
        <v>41</v>
      </c>
      <c r="E28" s="12" t="s">
        <v>42</v>
      </c>
      <c r="F28" s="12">
        <v>231110081559173</v>
      </c>
      <c r="G28" s="35" t="s">
        <v>84</v>
      </c>
      <c r="H28" s="30">
        <v>308964456</v>
      </c>
      <c r="I28" s="12" t="s">
        <v>25</v>
      </c>
      <c r="J28" s="12">
        <v>1</v>
      </c>
      <c r="K28" s="33">
        <f t="shared" si="1"/>
        <v>704000</v>
      </c>
      <c r="L28" s="28">
        <v>704</v>
      </c>
    </row>
    <row r="29" spans="1:12" s="21" customFormat="1" ht="37.5" x14ac:dyDescent="0.25">
      <c r="A29" s="12">
        <f t="shared" si="0"/>
        <v>23</v>
      </c>
      <c r="B29" s="26" t="s">
        <v>94</v>
      </c>
      <c r="C29" s="29" t="s">
        <v>65</v>
      </c>
      <c r="D29" s="12" t="s">
        <v>41</v>
      </c>
      <c r="E29" s="12" t="s">
        <v>42</v>
      </c>
      <c r="F29" s="12">
        <v>231110081553332</v>
      </c>
      <c r="G29" s="35" t="s">
        <v>85</v>
      </c>
      <c r="H29" s="30">
        <v>310450599</v>
      </c>
      <c r="I29" s="12" t="s">
        <v>25</v>
      </c>
      <c r="J29" s="12">
        <v>20</v>
      </c>
      <c r="K29" s="33">
        <f t="shared" si="1"/>
        <v>58000</v>
      </c>
      <c r="L29" s="28">
        <v>1160</v>
      </c>
    </row>
    <row r="30" spans="1:12" s="21" customFormat="1" ht="37.5" x14ac:dyDescent="0.25">
      <c r="A30" s="12">
        <f t="shared" si="0"/>
        <v>24</v>
      </c>
      <c r="B30" s="26" t="s">
        <v>94</v>
      </c>
      <c r="C30" s="29" t="s">
        <v>66</v>
      </c>
      <c r="D30" s="12" t="s">
        <v>41</v>
      </c>
      <c r="E30" s="12" t="s">
        <v>42</v>
      </c>
      <c r="F30" s="12">
        <v>231110081553382</v>
      </c>
      <c r="G30" s="35" t="s">
        <v>86</v>
      </c>
      <c r="H30" s="30">
        <v>308969891</v>
      </c>
      <c r="I30" s="12" t="s">
        <v>25</v>
      </c>
      <c r="J30" s="12">
        <v>25</v>
      </c>
      <c r="K30" s="33">
        <f t="shared" si="1"/>
        <v>27000</v>
      </c>
      <c r="L30" s="28">
        <v>675</v>
      </c>
    </row>
    <row r="31" spans="1:12" s="21" customFormat="1" ht="37.5" x14ac:dyDescent="0.25">
      <c r="A31" s="12">
        <f t="shared" si="0"/>
        <v>25</v>
      </c>
      <c r="B31" s="26" t="s">
        <v>94</v>
      </c>
      <c r="C31" s="29" t="s">
        <v>67</v>
      </c>
      <c r="D31" s="12" t="s">
        <v>41</v>
      </c>
      <c r="E31" s="12" t="s">
        <v>42</v>
      </c>
      <c r="F31" s="12">
        <v>231110081553636</v>
      </c>
      <c r="G31" s="35" t="s">
        <v>87</v>
      </c>
      <c r="H31" s="30">
        <v>308564985</v>
      </c>
      <c r="I31" s="12" t="s">
        <v>25</v>
      </c>
      <c r="J31" s="12">
        <v>20</v>
      </c>
      <c r="K31" s="33">
        <f t="shared" si="1"/>
        <v>7400</v>
      </c>
      <c r="L31" s="28">
        <v>148</v>
      </c>
    </row>
    <row r="32" spans="1:12" s="21" customFormat="1" ht="37.5" x14ac:dyDescent="0.25">
      <c r="A32" s="12">
        <f t="shared" si="0"/>
        <v>26</v>
      </c>
      <c r="B32" s="26" t="s">
        <v>94</v>
      </c>
      <c r="C32" s="29" t="s">
        <v>68</v>
      </c>
      <c r="D32" s="12" t="s">
        <v>41</v>
      </c>
      <c r="E32" s="12" t="s">
        <v>42</v>
      </c>
      <c r="F32" s="12">
        <v>231110081553653</v>
      </c>
      <c r="G32" s="35" t="s">
        <v>88</v>
      </c>
      <c r="H32" s="30">
        <v>304770804</v>
      </c>
      <c r="I32" s="12" t="s">
        <v>25</v>
      </c>
      <c r="J32" s="12">
        <v>10</v>
      </c>
      <c r="K32" s="33">
        <f t="shared" si="1"/>
        <v>25000</v>
      </c>
      <c r="L32" s="28">
        <v>250</v>
      </c>
    </row>
    <row r="33" spans="1:13" s="21" customFormat="1" ht="37.5" x14ac:dyDescent="0.25">
      <c r="A33" s="12">
        <f t="shared" si="0"/>
        <v>27</v>
      </c>
      <c r="B33" s="26" t="s">
        <v>94</v>
      </c>
      <c r="C33" s="29" t="s">
        <v>69</v>
      </c>
      <c r="D33" s="12" t="s">
        <v>41</v>
      </c>
      <c r="E33" s="12" t="s">
        <v>42</v>
      </c>
      <c r="F33" s="12">
        <v>231110081553680</v>
      </c>
      <c r="G33" s="35" t="s">
        <v>89</v>
      </c>
      <c r="H33" s="30">
        <v>309529955</v>
      </c>
      <c r="I33" s="12" t="s">
        <v>25</v>
      </c>
      <c r="J33" s="12">
        <v>20</v>
      </c>
      <c r="K33" s="33">
        <f t="shared" si="1"/>
        <v>8111</v>
      </c>
      <c r="L33" s="28">
        <v>162.22</v>
      </c>
    </row>
    <row r="34" spans="1:13" s="21" customFormat="1" ht="37.5" x14ac:dyDescent="0.25">
      <c r="A34" s="12">
        <f t="shared" si="0"/>
        <v>28</v>
      </c>
      <c r="B34" s="26" t="s">
        <v>94</v>
      </c>
      <c r="C34" s="29" t="s">
        <v>70</v>
      </c>
      <c r="D34" s="12" t="s">
        <v>41</v>
      </c>
      <c r="E34" s="12" t="s">
        <v>42</v>
      </c>
      <c r="F34" s="12">
        <v>231110081538551</v>
      </c>
      <c r="G34" s="35" t="s">
        <v>90</v>
      </c>
      <c r="H34" s="30">
        <v>306894560</v>
      </c>
      <c r="I34" s="12" t="s">
        <v>98</v>
      </c>
      <c r="J34" s="12">
        <v>50</v>
      </c>
      <c r="K34" s="33">
        <f t="shared" si="1"/>
        <v>19800</v>
      </c>
      <c r="L34" s="28">
        <v>990</v>
      </c>
    </row>
    <row r="35" spans="1:13" s="21" customFormat="1" ht="37.5" x14ac:dyDescent="0.25">
      <c r="A35" s="12">
        <f t="shared" si="0"/>
        <v>29</v>
      </c>
      <c r="B35" s="26" t="s">
        <v>94</v>
      </c>
      <c r="C35" s="29" t="s">
        <v>71</v>
      </c>
      <c r="D35" s="12" t="s">
        <v>41</v>
      </c>
      <c r="E35" s="12" t="s">
        <v>42</v>
      </c>
      <c r="F35" s="12">
        <v>231110081642313</v>
      </c>
      <c r="G35" s="35" t="s">
        <v>91</v>
      </c>
      <c r="H35" s="30">
        <v>32807710600037</v>
      </c>
      <c r="I35" s="12" t="s">
        <v>25</v>
      </c>
      <c r="J35" s="12">
        <v>8</v>
      </c>
      <c r="K35" s="33">
        <f t="shared" si="1"/>
        <v>1200000</v>
      </c>
      <c r="L35" s="28">
        <v>9600</v>
      </c>
    </row>
    <row r="36" spans="1:13" s="21" customFormat="1" ht="37.5" x14ac:dyDescent="0.25">
      <c r="A36" s="12">
        <f t="shared" si="0"/>
        <v>30</v>
      </c>
      <c r="B36" s="26" t="s">
        <v>94</v>
      </c>
      <c r="C36" s="29" t="s">
        <v>72</v>
      </c>
      <c r="D36" s="12" t="s">
        <v>41</v>
      </c>
      <c r="E36" s="12" t="s">
        <v>42</v>
      </c>
      <c r="F36" s="12">
        <v>231110081553699</v>
      </c>
      <c r="G36" s="35" t="s">
        <v>92</v>
      </c>
      <c r="H36" s="30">
        <v>306097967</v>
      </c>
      <c r="I36" s="12" t="s">
        <v>99</v>
      </c>
      <c r="J36" s="12">
        <v>30</v>
      </c>
      <c r="K36" s="33">
        <f t="shared" si="1"/>
        <v>24789</v>
      </c>
      <c r="L36" s="28">
        <v>743.67</v>
      </c>
    </row>
    <row r="37" spans="1:13" s="21" customFormat="1" ht="37.5" x14ac:dyDescent="0.25">
      <c r="A37" s="12">
        <f t="shared" si="0"/>
        <v>31</v>
      </c>
      <c r="B37" s="26" t="s">
        <v>94</v>
      </c>
      <c r="C37" s="29" t="s">
        <v>73</v>
      </c>
      <c r="D37" s="12" t="s">
        <v>41</v>
      </c>
      <c r="E37" s="12" t="s">
        <v>42</v>
      </c>
      <c r="F37" s="12">
        <v>231110081657571</v>
      </c>
      <c r="G37" s="35" t="s">
        <v>91</v>
      </c>
      <c r="H37" s="30">
        <v>32807710600037</v>
      </c>
      <c r="I37" s="12" t="s">
        <v>25</v>
      </c>
      <c r="J37" s="12">
        <v>8</v>
      </c>
      <c r="K37" s="33">
        <f t="shared" si="1"/>
        <v>799000</v>
      </c>
      <c r="L37" s="28">
        <v>6392</v>
      </c>
    </row>
    <row r="38" spans="1:13" s="21" customFormat="1" ht="37.5" x14ac:dyDescent="0.25">
      <c r="A38" s="12">
        <f t="shared" si="0"/>
        <v>32</v>
      </c>
      <c r="B38" s="26" t="s">
        <v>94</v>
      </c>
      <c r="C38" s="29" t="s">
        <v>74</v>
      </c>
      <c r="D38" s="12" t="s">
        <v>41</v>
      </c>
      <c r="E38" s="12" t="s">
        <v>42</v>
      </c>
      <c r="F38" s="12">
        <v>231110081668656</v>
      </c>
      <c r="G38" s="35" t="s">
        <v>52</v>
      </c>
      <c r="H38" s="30">
        <v>31909850220030</v>
      </c>
      <c r="I38" s="12" t="s">
        <v>25</v>
      </c>
      <c r="J38" s="12">
        <v>2</v>
      </c>
      <c r="K38" s="33">
        <f t="shared" si="1"/>
        <v>450000</v>
      </c>
      <c r="L38" s="28">
        <v>900</v>
      </c>
    </row>
    <row r="39" spans="1:13" s="21" customFormat="1" ht="37.5" x14ac:dyDescent="0.25">
      <c r="A39" s="12">
        <f t="shared" si="0"/>
        <v>33</v>
      </c>
      <c r="B39" s="26" t="s">
        <v>94</v>
      </c>
      <c r="C39" s="34" t="s">
        <v>74</v>
      </c>
      <c r="D39" s="12" t="s">
        <v>41</v>
      </c>
      <c r="E39" s="12" t="s">
        <v>42</v>
      </c>
      <c r="F39" s="12">
        <v>231110081668698</v>
      </c>
      <c r="G39" s="23" t="s">
        <v>52</v>
      </c>
      <c r="H39" s="30">
        <v>31909850220030</v>
      </c>
      <c r="I39" s="12" t="s">
        <v>25</v>
      </c>
      <c r="J39" s="12">
        <v>4</v>
      </c>
      <c r="K39" s="33">
        <f t="shared" si="1"/>
        <v>550000</v>
      </c>
      <c r="L39" s="28">
        <v>2200</v>
      </c>
    </row>
    <row r="40" spans="1:13" s="21" customFormat="1" ht="37.5" customHeight="1" x14ac:dyDescent="0.25">
      <c r="A40" s="12">
        <f t="shared" si="0"/>
        <v>34</v>
      </c>
      <c r="B40" s="26" t="s">
        <v>94</v>
      </c>
      <c r="C40" s="34" t="s">
        <v>74</v>
      </c>
      <c r="D40" s="12" t="s">
        <v>41</v>
      </c>
      <c r="E40" s="12" t="s">
        <v>42</v>
      </c>
      <c r="F40" s="12">
        <v>231110081668636</v>
      </c>
      <c r="G40" s="23" t="s">
        <v>52</v>
      </c>
      <c r="H40" s="30">
        <v>31909850220030</v>
      </c>
      <c r="I40" s="12" t="s">
        <v>25</v>
      </c>
      <c r="J40" s="12">
        <v>2</v>
      </c>
      <c r="K40" s="33">
        <f t="shared" si="1"/>
        <v>1375000</v>
      </c>
      <c r="L40" s="28">
        <v>2750</v>
      </c>
    </row>
    <row r="41" spans="1:13" s="21" customFormat="1" ht="57.75" customHeight="1" x14ac:dyDescent="0.25">
      <c r="A41" s="12">
        <f t="shared" si="0"/>
        <v>35</v>
      </c>
      <c r="B41" s="26" t="s">
        <v>100</v>
      </c>
      <c r="C41" s="34" t="s">
        <v>101</v>
      </c>
      <c r="D41" s="12" t="s">
        <v>41</v>
      </c>
      <c r="E41" s="12" t="s">
        <v>42</v>
      </c>
      <c r="F41" s="12">
        <v>231110081682043</v>
      </c>
      <c r="G41" s="23" t="s">
        <v>102</v>
      </c>
      <c r="H41" s="30">
        <v>305895505</v>
      </c>
      <c r="I41" s="12" t="s">
        <v>97</v>
      </c>
      <c r="J41" s="12">
        <v>55</v>
      </c>
      <c r="K41" s="33">
        <f t="shared" si="1"/>
        <v>147448</v>
      </c>
      <c r="L41" s="28">
        <v>8109.64</v>
      </c>
    </row>
    <row r="42" spans="1:13" s="21" customFormat="1" ht="56.25" customHeight="1" x14ac:dyDescent="0.25">
      <c r="A42" s="12">
        <f t="shared" si="0"/>
        <v>36</v>
      </c>
      <c r="B42" s="26" t="s">
        <v>100</v>
      </c>
      <c r="C42" s="34" t="s">
        <v>103</v>
      </c>
      <c r="D42" s="12" t="s">
        <v>41</v>
      </c>
      <c r="E42" s="12" t="s">
        <v>42</v>
      </c>
      <c r="F42" s="12">
        <v>231110081681471</v>
      </c>
      <c r="G42" s="23" t="s">
        <v>104</v>
      </c>
      <c r="H42" s="30">
        <v>310005485</v>
      </c>
      <c r="I42" s="12" t="s">
        <v>25</v>
      </c>
      <c r="J42" s="12">
        <v>24</v>
      </c>
      <c r="K42" s="33">
        <f t="shared" si="1"/>
        <v>17900</v>
      </c>
      <c r="L42" s="28">
        <v>429.6</v>
      </c>
    </row>
    <row r="43" spans="1:13" s="21" customFormat="1" ht="57.75" customHeight="1" x14ac:dyDescent="0.25">
      <c r="A43" s="12">
        <f t="shared" si="0"/>
        <v>37</v>
      </c>
      <c r="B43" s="26" t="s">
        <v>100</v>
      </c>
      <c r="C43" s="34" t="s">
        <v>105</v>
      </c>
      <c r="D43" s="12" t="s">
        <v>41</v>
      </c>
      <c r="E43" s="12" t="s">
        <v>42</v>
      </c>
      <c r="F43" s="12">
        <v>231110081681640</v>
      </c>
      <c r="G43" s="23" t="s">
        <v>106</v>
      </c>
      <c r="H43" s="30">
        <v>308958004</v>
      </c>
      <c r="I43" s="12" t="s">
        <v>25</v>
      </c>
      <c r="J43" s="12">
        <v>1</v>
      </c>
      <c r="K43" s="33">
        <f t="shared" si="1"/>
        <v>399000</v>
      </c>
      <c r="L43" s="28">
        <v>399</v>
      </c>
      <c r="M43" s="21">
        <f>SUM(L41:L43)</f>
        <v>8938.24</v>
      </c>
    </row>
    <row r="44" spans="1:13" s="21" customFormat="1" ht="37.5" x14ac:dyDescent="0.25">
      <c r="A44" s="12">
        <f t="shared" si="0"/>
        <v>38</v>
      </c>
      <c r="B44" s="22" t="s">
        <v>107</v>
      </c>
      <c r="C44" s="34" t="s">
        <v>53</v>
      </c>
      <c r="D44" s="12" t="s">
        <v>41</v>
      </c>
      <c r="E44" s="12" t="s">
        <v>42</v>
      </c>
      <c r="F44" s="12">
        <v>231110081973420</v>
      </c>
      <c r="G44" s="23" t="s">
        <v>108</v>
      </c>
      <c r="H44" s="30">
        <v>310578629</v>
      </c>
      <c r="I44" s="12" t="s">
        <v>25</v>
      </c>
      <c r="J44" s="12">
        <v>35</v>
      </c>
      <c r="K44" s="33">
        <f t="shared" si="1"/>
        <v>29800</v>
      </c>
      <c r="L44" s="28">
        <v>1043</v>
      </c>
    </row>
    <row r="45" spans="1:13" s="21" customFormat="1" ht="37.5" x14ac:dyDescent="0.25">
      <c r="A45" s="12">
        <f t="shared" si="0"/>
        <v>39</v>
      </c>
      <c r="B45" s="22" t="s">
        <v>107</v>
      </c>
      <c r="C45" s="34" t="s">
        <v>120</v>
      </c>
      <c r="D45" s="12" t="s">
        <v>41</v>
      </c>
      <c r="E45" s="12" t="s">
        <v>42</v>
      </c>
      <c r="F45" s="12">
        <v>231110081972171</v>
      </c>
      <c r="G45" s="23" t="s">
        <v>109</v>
      </c>
      <c r="H45" s="30">
        <v>310722931</v>
      </c>
      <c r="I45" s="12" t="s">
        <v>25</v>
      </c>
      <c r="J45" s="12">
        <v>1</v>
      </c>
      <c r="K45" s="33">
        <f t="shared" si="1"/>
        <v>888888</v>
      </c>
      <c r="L45" s="28">
        <v>888.88800000000003</v>
      </c>
    </row>
    <row r="46" spans="1:13" s="21" customFormat="1" ht="37.5" x14ac:dyDescent="0.25">
      <c r="A46" s="12">
        <f t="shared" si="0"/>
        <v>40</v>
      </c>
      <c r="B46" s="22" t="s">
        <v>107</v>
      </c>
      <c r="C46" s="34" t="s">
        <v>121</v>
      </c>
      <c r="D46" s="12" t="s">
        <v>41</v>
      </c>
      <c r="E46" s="12" t="s">
        <v>42</v>
      </c>
      <c r="F46" s="12">
        <v>231110082061167</v>
      </c>
      <c r="G46" s="23" t="s">
        <v>110</v>
      </c>
      <c r="H46" s="30">
        <v>305895505</v>
      </c>
      <c r="I46" s="12" t="s">
        <v>25</v>
      </c>
      <c r="J46" s="12">
        <v>29</v>
      </c>
      <c r="K46" s="33">
        <f t="shared" si="1"/>
        <v>352800</v>
      </c>
      <c r="L46" s="28">
        <v>10231.200000000001</v>
      </c>
    </row>
    <row r="47" spans="1:13" s="21" customFormat="1" ht="37.5" x14ac:dyDescent="0.25">
      <c r="A47" s="12">
        <f t="shared" si="0"/>
        <v>41</v>
      </c>
      <c r="B47" s="22" t="s">
        <v>107</v>
      </c>
      <c r="C47" s="34" t="s">
        <v>122</v>
      </c>
      <c r="D47" s="12" t="s">
        <v>41</v>
      </c>
      <c r="E47" s="12" t="s">
        <v>42</v>
      </c>
      <c r="F47" s="12">
        <v>231110082221238</v>
      </c>
      <c r="G47" s="23" t="s">
        <v>111</v>
      </c>
      <c r="H47" s="30">
        <v>307020555</v>
      </c>
      <c r="I47" s="12" t="s">
        <v>25</v>
      </c>
      <c r="J47" s="12">
        <v>1</v>
      </c>
      <c r="K47" s="33">
        <f t="shared" si="1"/>
        <v>4345600</v>
      </c>
      <c r="L47" s="28">
        <v>4345.6000000000004</v>
      </c>
    </row>
    <row r="48" spans="1:13" s="21" customFormat="1" ht="56.25" x14ac:dyDescent="0.25">
      <c r="A48" s="12">
        <f t="shared" si="0"/>
        <v>42</v>
      </c>
      <c r="B48" s="22" t="s">
        <v>107</v>
      </c>
      <c r="C48" s="34" t="s">
        <v>123</v>
      </c>
      <c r="D48" s="12" t="s">
        <v>41</v>
      </c>
      <c r="E48" s="12" t="s">
        <v>42</v>
      </c>
      <c r="F48" s="12">
        <v>231110082261156</v>
      </c>
      <c r="G48" s="23" t="s">
        <v>112</v>
      </c>
      <c r="H48" s="30">
        <v>305944103</v>
      </c>
      <c r="I48" s="12" t="s">
        <v>25</v>
      </c>
      <c r="J48" s="12">
        <v>100</v>
      </c>
      <c r="K48" s="33">
        <f t="shared" si="1"/>
        <v>38850</v>
      </c>
      <c r="L48" s="28">
        <v>3885</v>
      </c>
    </row>
    <row r="49" spans="1:13" s="21" customFormat="1" ht="37.5" x14ac:dyDescent="0.25">
      <c r="A49" s="12">
        <f t="shared" si="0"/>
        <v>43</v>
      </c>
      <c r="B49" s="22" t="s">
        <v>107</v>
      </c>
      <c r="C49" s="34" t="s">
        <v>68</v>
      </c>
      <c r="D49" s="12" t="s">
        <v>41</v>
      </c>
      <c r="E49" s="12" t="s">
        <v>42</v>
      </c>
      <c r="F49" s="12">
        <v>231110082261671</v>
      </c>
      <c r="G49" s="23" t="s">
        <v>113</v>
      </c>
      <c r="H49" s="30">
        <v>32205941230045</v>
      </c>
      <c r="I49" s="12" t="s">
        <v>25</v>
      </c>
      <c r="J49" s="12">
        <v>10</v>
      </c>
      <c r="K49" s="33">
        <f t="shared" si="1"/>
        <v>9500</v>
      </c>
      <c r="L49" s="28">
        <v>95</v>
      </c>
    </row>
    <row r="50" spans="1:13" s="21" customFormat="1" ht="37.5" x14ac:dyDescent="0.25">
      <c r="A50" s="12">
        <f t="shared" si="0"/>
        <v>44</v>
      </c>
      <c r="B50" s="22" t="s">
        <v>107</v>
      </c>
      <c r="C50" s="34" t="s">
        <v>60</v>
      </c>
      <c r="D50" s="12" t="s">
        <v>41</v>
      </c>
      <c r="E50" s="12" t="s">
        <v>42</v>
      </c>
      <c r="F50" s="12">
        <v>231110082261197</v>
      </c>
      <c r="G50" s="23" t="s">
        <v>40</v>
      </c>
      <c r="H50" s="30">
        <v>303055063</v>
      </c>
      <c r="I50" s="12" t="s">
        <v>25</v>
      </c>
      <c r="J50" s="12">
        <v>50</v>
      </c>
      <c r="K50" s="33">
        <f t="shared" si="1"/>
        <v>3500</v>
      </c>
      <c r="L50" s="28">
        <v>175</v>
      </c>
    </row>
    <row r="51" spans="1:13" s="21" customFormat="1" ht="37.5" x14ac:dyDescent="0.25">
      <c r="A51" s="12">
        <f t="shared" si="0"/>
        <v>45</v>
      </c>
      <c r="B51" s="22" t="s">
        <v>107</v>
      </c>
      <c r="C51" s="34" t="s">
        <v>124</v>
      </c>
      <c r="D51" s="12" t="s">
        <v>41</v>
      </c>
      <c r="E51" s="12" t="s">
        <v>42</v>
      </c>
      <c r="F51" s="12">
        <v>231110082280654</v>
      </c>
      <c r="G51" s="23" t="s">
        <v>114</v>
      </c>
      <c r="H51" s="30">
        <v>308921059</v>
      </c>
      <c r="I51" s="12" t="s">
        <v>25</v>
      </c>
      <c r="J51" s="12">
        <v>6</v>
      </c>
      <c r="K51" s="33">
        <f t="shared" si="1"/>
        <v>189000</v>
      </c>
      <c r="L51" s="28">
        <v>1134</v>
      </c>
    </row>
    <row r="52" spans="1:13" s="21" customFormat="1" ht="37.5" x14ac:dyDescent="0.25">
      <c r="A52" s="12">
        <f t="shared" si="0"/>
        <v>46</v>
      </c>
      <c r="B52" s="22" t="s">
        <v>107</v>
      </c>
      <c r="C52" s="34" t="s">
        <v>125</v>
      </c>
      <c r="D52" s="12" t="s">
        <v>41</v>
      </c>
      <c r="E52" s="12" t="s">
        <v>42</v>
      </c>
      <c r="F52" s="12">
        <v>231110082261060</v>
      </c>
      <c r="G52" s="23" t="s">
        <v>115</v>
      </c>
      <c r="H52" s="30">
        <v>30105864060056</v>
      </c>
      <c r="I52" s="12" t="s">
        <v>25</v>
      </c>
      <c r="J52" s="12">
        <v>300</v>
      </c>
      <c r="K52" s="33">
        <f t="shared" si="1"/>
        <v>2100</v>
      </c>
      <c r="L52" s="28">
        <v>630</v>
      </c>
    </row>
    <row r="53" spans="1:13" s="21" customFormat="1" ht="37.5" x14ac:dyDescent="0.25">
      <c r="A53" s="12">
        <f t="shared" si="0"/>
        <v>47</v>
      </c>
      <c r="B53" s="22" t="s">
        <v>107</v>
      </c>
      <c r="C53" s="34" t="s">
        <v>65</v>
      </c>
      <c r="D53" s="12" t="s">
        <v>41</v>
      </c>
      <c r="E53" s="12" t="s">
        <v>42</v>
      </c>
      <c r="F53" s="12">
        <v>231110082261718</v>
      </c>
      <c r="G53" s="23" t="s">
        <v>116</v>
      </c>
      <c r="H53" s="30">
        <v>305846612</v>
      </c>
      <c r="I53" s="12" t="s">
        <v>25</v>
      </c>
      <c r="J53" s="12">
        <v>20</v>
      </c>
      <c r="K53" s="33">
        <f t="shared" si="1"/>
        <v>66400</v>
      </c>
      <c r="L53" s="28">
        <v>1328</v>
      </c>
    </row>
    <row r="54" spans="1:13" s="21" customFormat="1" ht="37.5" x14ac:dyDescent="0.25">
      <c r="A54" s="12">
        <f t="shared" si="0"/>
        <v>48</v>
      </c>
      <c r="B54" s="22" t="s">
        <v>107</v>
      </c>
      <c r="C54" s="34" t="s">
        <v>126</v>
      </c>
      <c r="D54" s="12" t="s">
        <v>41</v>
      </c>
      <c r="E54" s="12" t="s">
        <v>42</v>
      </c>
      <c r="F54" s="12">
        <v>231110082261629</v>
      </c>
      <c r="G54" s="23" t="s">
        <v>117</v>
      </c>
      <c r="H54" s="30">
        <v>310908896</v>
      </c>
      <c r="I54" s="12" t="s">
        <v>25</v>
      </c>
      <c r="J54" s="12">
        <v>20</v>
      </c>
      <c r="K54" s="33">
        <f t="shared" si="1"/>
        <v>23850</v>
      </c>
      <c r="L54" s="28">
        <v>477</v>
      </c>
    </row>
    <row r="55" spans="1:13" s="21" customFormat="1" ht="37.5" x14ac:dyDescent="0.25">
      <c r="A55" s="12">
        <f t="shared" si="0"/>
        <v>49</v>
      </c>
      <c r="B55" s="22" t="s">
        <v>107</v>
      </c>
      <c r="C55" s="34" t="s">
        <v>127</v>
      </c>
      <c r="D55" s="12" t="s">
        <v>41</v>
      </c>
      <c r="E55" s="12" t="s">
        <v>42</v>
      </c>
      <c r="F55" s="12">
        <v>231110082262021</v>
      </c>
      <c r="G55" s="23" t="s">
        <v>118</v>
      </c>
      <c r="H55" s="30">
        <v>310251846</v>
      </c>
      <c r="I55" s="12" t="s">
        <v>25</v>
      </c>
      <c r="J55" s="12">
        <v>40</v>
      </c>
      <c r="K55" s="33">
        <f t="shared" si="1"/>
        <v>9900</v>
      </c>
      <c r="L55" s="28">
        <v>396</v>
      </c>
    </row>
    <row r="56" spans="1:13" s="21" customFormat="1" ht="37.5" x14ac:dyDescent="0.25">
      <c r="A56" s="12">
        <f t="shared" si="0"/>
        <v>50</v>
      </c>
      <c r="B56" s="22" t="s">
        <v>107</v>
      </c>
      <c r="C56" s="34" t="s">
        <v>128</v>
      </c>
      <c r="D56" s="12" t="s">
        <v>41</v>
      </c>
      <c r="E56" s="12" t="s">
        <v>42</v>
      </c>
      <c r="F56" s="12">
        <v>231110082280530</v>
      </c>
      <c r="G56" s="23" t="s">
        <v>119</v>
      </c>
      <c r="H56" s="30">
        <v>306108168</v>
      </c>
      <c r="I56" s="12" t="s">
        <v>25</v>
      </c>
      <c r="J56" s="12">
        <v>1</v>
      </c>
      <c r="K56" s="33">
        <f t="shared" si="1"/>
        <v>900000</v>
      </c>
      <c r="L56" s="28">
        <v>900</v>
      </c>
      <c r="M56" s="21">
        <f>SUM(L44:L56)</f>
        <v>25528.688000000002</v>
      </c>
    </row>
    <row r="57" spans="1:13" ht="43.5" customHeight="1" x14ac:dyDescent="0.25">
      <c r="A57" s="12"/>
      <c r="B57" s="22"/>
      <c r="C57" s="34"/>
      <c r="D57" s="12"/>
      <c r="E57" s="12"/>
      <c r="F57" s="12"/>
      <c r="G57" s="23"/>
      <c r="H57" s="30"/>
      <c r="I57" s="12"/>
      <c r="J57" s="12"/>
      <c r="K57" s="33"/>
      <c r="L57" s="28"/>
    </row>
    <row r="58" spans="1:13" ht="39.75" customHeight="1" x14ac:dyDescent="0.25">
      <c r="A58" s="12"/>
      <c r="B58" s="12"/>
      <c r="C58" s="27"/>
      <c r="D58" s="12"/>
      <c r="E58" s="12"/>
      <c r="F58" s="12"/>
      <c r="G58" s="25"/>
      <c r="H58" s="12"/>
      <c r="I58" s="12"/>
      <c r="J58" s="12"/>
      <c r="K58" s="12"/>
      <c r="L58" s="12">
        <f>SUM(L7:L57)</f>
        <v>69882.722039999993</v>
      </c>
    </row>
    <row r="69" spans="1:11" x14ac:dyDescent="0.25">
      <c r="A69" s="45" t="s">
        <v>22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93" spans="2:13" ht="18.75" customHeight="1" x14ac:dyDescent="0.25">
      <c r="B93" s="7"/>
      <c r="D93" s="7"/>
      <c r="E93" s="7"/>
      <c r="F93" s="7"/>
      <c r="G93" s="7"/>
      <c r="H93" s="7"/>
      <c r="I93" s="7"/>
      <c r="J93" s="7"/>
      <c r="K93" s="7"/>
      <c r="L93" s="7"/>
    </row>
    <row r="94" spans="2:13" x14ac:dyDescent="0.25">
      <c r="B94" s="7"/>
      <c r="D94" s="7"/>
      <c r="E94" s="7"/>
      <c r="F94" s="7"/>
      <c r="G94" s="7"/>
      <c r="H94" s="7"/>
      <c r="I94" s="7"/>
      <c r="J94" s="7"/>
      <c r="K94" s="7"/>
      <c r="L94" s="7"/>
      <c r="M94" s="9"/>
    </row>
    <row r="95" spans="2:13" x14ac:dyDescent="0.25">
      <c r="B95" s="7"/>
      <c r="D95" s="7"/>
      <c r="E95" s="7"/>
      <c r="F95" s="7"/>
      <c r="G95" s="7"/>
      <c r="H95" s="7"/>
      <c r="I95" s="7"/>
      <c r="J95" s="7"/>
      <c r="K95" s="7"/>
      <c r="L95" s="7"/>
    </row>
  </sheetData>
  <autoFilter ref="A5:Q56">
    <filterColumn colId="7" showButton="0"/>
  </autoFilter>
  <mergeCells count="15"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  <mergeCell ref="A69:K71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49" t="s">
        <v>14</v>
      </c>
      <c r="B5" s="49"/>
      <c r="C5" s="49"/>
      <c r="D5" s="49"/>
    </row>
    <row r="7" spans="1:4" ht="25.5" x14ac:dyDescent="0.25">
      <c r="A7" s="19" t="s">
        <v>11</v>
      </c>
      <c r="B7" s="19" t="s">
        <v>17</v>
      </c>
      <c r="C7" s="19" t="s">
        <v>15</v>
      </c>
      <c r="D7" s="19" t="s">
        <v>16</v>
      </c>
    </row>
    <row r="8" spans="1:4" x14ac:dyDescent="0.25">
      <c r="A8" s="16">
        <v>1</v>
      </c>
      <c r="B8" s="16"/>
      <c r="C8" s="16"/>
      <c r="D8" s="16"/>
    </row>
    <row r="9" spans="1:4" x14ac:dyDescent="0.25">
      <c r="A9" s="16">
        <f>+A8+1</f>
        <v>2</v>
      </c>
      <c r="B9" s="17"/>
      <c r="C9" s="17"/>
      <c r="D9" s="18"/>
    </row>
    <row r="10" spans="1:4" x14ac:dyDescent="0.25">
      <c r="A10" s="16">
        <f t="shared" ref="A10:A17" si="0">+A9+1</f>
        <v>3</v>
      </c>
      <c r="B10" s="17"/>
      <c r="C10" s="17"/>
      <c r="D10" s="18"/>
    </row>
    <row r="11" spans="1:4" x14ac:dyDescent="0.25">
      <c r="A11" s="16">
        <f t="shared" si="0"/>
        <v>4</v>
      </c>
      <c r="B11" s="17"/>
      <c r="C11" s="17"/>
      <c r="D11" s="18"/>
    </row>
    <row r="12" spans="1:4" x14ac:dyDescent="0.25">
      <c r="A12" s="16">
        <f t="shared" si="0"/>
        <v>5</v>
      </c>
      <c r="B12" s="17"/>
      <c r="C12" s="17"/>
      <c r="D12" s="18"/>
    </row>
    <row r="13" spans="1:4" x14ac:dyDescent="0.25">
      <c r="A13" s="16">
        <f t="shared" si="0"/>
        <v>6</v>
      </c>
      <c r="B13" s="17"/>
      <c r="C13" s="17"/>
      <c r="D13" s="18"/>
    </row>
    <row r="14" spans="1:4" x14ac:dyDescent="0.25">
      <c r="A14" s="16">
        <f t="shared" si="0"/>
        <v>7</v>
      </c>
      <c r="B14" s="17"/>
      <c r="C14" s="17"/>
      <c r="D14" s="18"/>
    </row>
    <row r="15" spans="1:4" x14ac:dyDescent="0.25">
      <c r="A15" s="16">
        <f t="shared" si="0"/>
        <v>8</v>
      </c>
      <c r="B15" s="17"/>
      <c r="C15" s="17"/>
      <c r="D15" s="18"/>
    </row>
    <row r="16" spans="1:4" x14ac:dyDescent="0.25">
      <c r="A16" s="16">
        <f t="shared" si="0"/>
        <v>9</v>
      </c>
      <c r="B16" s="17"/>
      <c r="C16" s="17"/>
      <c r="D16" s="18"/>
    </row>
    <row r="17" spans="1:4" x14ac:dyDescent="0.25">
      <c r="A17" s="16">
        <f t="shared" si="0"/>
        <v>10</v>
      </c>
      <c r="B17" s="17"/>
      <c r="C17" s="17"/>
      <c r="D17" s="18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Транспорт воситаси</vt:lpstr>
      <vt:lpstr>5-илова</vt:lpstr>
      <vt:lpstr>ГТК</vt:lpstr>
      <vt:lpstr>'5-илова'!Заголовки_для_печати</vt:lpstr>
      <vt:lpstr>'5-илова'!Область_печати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Xolmurodova, Shaxnoza</cp:lastModifiedBy>
  <cp:lastPrinted>2022-02-11T14:22:29Z</cp:lastPrinted>
  <dcterms:created xsi:type="dcterms:W3CDTF">2020-01-15T07:42:43Z</dcterms:created>
  <dcterms:modified xsi:type="dcterms:W3CDTF">2024-01-26T09:46:00Z</dcterms:modified>
</cp:coreProperties>
</file>