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h.Xolmurodova\Desktop\Новая папка (4)\"/>
    </mc:Choice>
  </mc:AlternateContent>
  <bookViews>
    <workbookView xWindow="0" yWindow="0" windowWidth="28800" windowHeight="12435" tabRatio="790" firstSheet="1" activeTab="1"/>
  </bookViews>
  <sheets>
    <sheet name="Транспорт воситаси" sheetId="9" state="hidden" r:id="rId1"/>
    <sheet name="4-илова " sheetId="4" r:id="rId2"/>
    <sheet name="ГТК" sheetId="23" state="hidden" r:id="rId3"/>
  </sheets>
  <definedNames>
    <definedName name="_xlnm._FilterDatabase" localSheetId="1" hidden="1">'4-илова '!$A$4:$Y$33</definedName>
    <definedName name="_xlnm.Print_Titles" localSheetId="1">'4-илова '!$4:$4</definedName>
    <definedName name="_xlnm.Print_Area" localSheetId="1">'4-илова '!$A$1:$L$33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4" l="1"/>
  <c r="K25" i="4"/>
  <c r="L31" i="4" l="1"/>
  <c r="K22" i="4"/>
  <c r="K23" i="4"/>
  <c r="K24" i="4"/>
  <c r="K21" i="4"/>
  <c r="A21" i="4" l="1"/>
  <c r="A22" i="4" s="1"/>
  <c r="A23" i="4" s="1"/>
  <c r="A24" i="4" s="1"/>
  <c r="A25" i="4" s="1"/>
  <c r="A26" i="4" s="1"/>
  <c r="A27" i="4" s="1"/>
  <c r="A28" i="4" s="1"/>
  <c r="A29" i="4" s="1"/>
  <c r="A30" i="4" s="1"/>
  <c r="A9" i="23" l="1"/>
  <c r="A10" i="23" s="1"/>
  <c r="A11" i="23" s="1"/>
  <c r="A12" i="23" s="1"/>
  <c r="A13" i="23" s="1"/>
  <c r="A14" i="23" s="1"/>
  <c r="A15" i="23" s="1"/>
  <c r="A16" i="23" s="1"/>
  <c r="A17" i="23" s="1"/>
  <c r="G20" i="9" l="1"/>
  <c r="A14" i="9" l="1"/>
  <c r="A15" i="9" s="1"/>
  <c r="A16" i="9" s="1"/>
  <c r="A17" i="9" s="1"/>
  <c r="A18" i="9" s="1"/>
  <c r="F20" i="9" l="1"/>
  <c r="D20" i="9"/>
  <c r="C20" i="9" l="1"/>
</calcChain>
</file>

<file path=xl/sharedStrings.xml><?xml version="1.0" encoding="utf-8"?>
<sst xmlns="http://schemas.openxmlformats.org/spreadsheetml/2006/main" count="178" uniqueCount="100">
  <si>
    <t>шундан: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</si>
  <si>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</si>
  <si>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</si>
  <si>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</si>
  <si>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</si>
  <si>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</si>
  <si>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</si>
  <si>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</si>
  <si>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</si>
  <si>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Жами</t>
  </si>
  <si>
    <t>№</t>
  </si>
  <si>
    <t>...</t>
  </si>
  <si>
    <t>Молиялаштириш манбаси*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</si>
  <si>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</si>
  <si>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</si>
  <si>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</si>
  <si>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</si>
  <si>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Пудратчи тўғрисида маълумотлар</t>
  </si>
  <si>
    <t>Пудратчи номи</t>
  </si>
  <si>
    <t>Корхона СТИРи</t>
  </si>
  <si>
    <t>Харид қилинган товарлар (хизматлар) жами миқдори (ҳажми) қиймати 
(минг сўм)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</si>
  <si>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</si>
  <si>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</si>
  <si>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>Ушбу кўрсаткичлар бўйича маълумотлар йўқ.</t>
  </si>
  <si>
    <t>дона</t>
  </si>
  <si>
    <t xml:space="preserve"> 2021 йилда  Давлат тиббий суғуртаси жамғармаси
 </t>
  </si>
  <si>
    <t>Лавозими</t>
  </si>
  <si>
    <t>Эрматов Зохид Шавкатович</t>
  </si>
  <si>
    <t>Ижро этувчи директорнинг биринчи уринбосари</t>
  </si>
  <si>
    <t xml:space="preserve">Хизмат сафари тури </t>
  </si>
  <si>
    <t>Кайси давлат</t>
  </si>
  <si>
    <t>Мансабдор шахсларнинг хизмат сафарлари (суткалик пул,транспорт ва яшаш билан боглик харажатлари )</t>
  </si>
  <si>
    <t>Исми шарифи</t>
  </si>
  <si>
    <t xml:space="preserve">Чет эл </t>
  </si>
  <si>
    <t>Украина</t>
  </si>
  <si>
    <t xml:space="preserve">Буйрук № санаси </t>
  </si>
  <si>
    <t>Хисобланган харажат</t>
  </si>
  <si>
    <t>№75 от 05.11.2021йил</t>
  </si>
  <si>
    <t>Узбекистон Республикаси Президентининг 2021 йил 16 июньдаги ПФ 6247-сон Фармонига 1-Илова</t>
  </si>
  <si>
    <t xml:space="preserve">Бюджет </t>
  </si>
  <si>
    <t>Электрон дукон</t>
  </si>
  <si>
    <t>Кресло офисное</t>
  </si>
  <si>
    <t>I чорак</t>
  </si>
  <si>
    <t>ООО "RDI ALLIANCE"</t>
  </si>
  <si>
    <t>Шартнома № 943078    лот 221110081116962</t>
  </si>
  <si>
    <r>
      <t xml:space="preserve"> 2023 йилда    Давлат тиббий суғуртаси жамғармаси
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</si>
  <si>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МЧЖ "ERKIN SAVDO MOBIL SERVIS"</t>
  </si>
  <si>
    <t>XK WOODS AND FURNITURES</t>
  </si>
  <si>
    <t>Shaxzod 0601</t>
  </si>
  <si>
    <t>CHUST SHARQ TREDI MCHJ</t>
  </si>
  <si>
    <t>СИРОЖ УГЛИ МУХАММАДАМИН МЧЖ</t>
  </si>
  <si>
    <t>ЯТТ Мирзахмедова Нилуфар Абдукадир кизи</t>
  </si>
  <si>
    <t>ART AGENT FIRM</t>
  </si>
  <si>
    <t>OLIMPIAKOS LIDER</t>
  </si>
  <si>
    <t>Qirqovul Biznes</t>
  </si>
  <si>
    <t>ЯТТ Садиков Нодиржон Кабилович</t>
  </si>
  <si>
    <t>Дрель ручная электрическая</t>
  </si>
  <si>
    <t>Шкаф офисной деревянный</t>
  </si>
  <si>
    <t>Стол письменный</t>
  </si>
  <si>
    <t>Печь микроволновая</t>
  </si>
  <si>
    <t>Сплит-система ( Кондиционер)</t>
  </si>
  <si>
    <t>Холодильник бытовой</t>
  </si>
  <si>
    <t>Сплит-система (Кондиционер)</t>
  </si>
  <si>
    <t>Кулер для питьевой воды</t>
  </si>
  <si>
    <t>Плата</t>
  </si>
  <si>
    <t>Трансивер</t>
  </si>
  <si>
    <t>II чорак</t>
  </si>
  <si>
    <t>1 153 450</t>
  </si>
  <si>
    <t>Сол писменнқй</t>
  </si>
  <si>
    <t>Стул на металлическом каркасе</t>
  </si>
  <si>
    <t>4 422 000</t>
  </si>
  <si>
    <t>Битим (шартнома) бўйича товарлар (хизматлар) бир бирлиги нархи (тарифи) сўмда</t>
  </si>
  <si>
    <t>Шартнома 1237449
лот  231110081475208</t>
  </si>
  <si>
    <t xml:space="preserve">Шартнома 1237812
лот 231110081475552	</t>
  </si>
  <si>
    <t xml:space="preserve">Шартнома 1237583	
лот 231110081475313	</t>
  </si>
  <si>
    <t xml:space="preserve">Шартнома 1252916	
лот 231110081487921	</t>
  </si>
  <si>
    <t>Шартнома 1237746
лот 231110081475449</t>
  </si>
  <si>
    <t>Шартнома 1337400
лот 231110081581354</t>
  </si>
  <si>
    <t xml:space="preserve">Шартнома 1363578
лот 231110081611953	</t>
  </si>
  <si>
    <t xml:space="preserve">Шартнома 1363391
лот 231110081611681	</t>
  </si>
  <si>
    <t>Шартнома 1417473
лот 231110081671802</t>
  </si>
  <si>
    <t xml:space="preserve"> Шартнома 1417432
лот 231110081671812	-</t>
  </si>
  <si>
    <t>Шартнома 1363613
лот 231110081611997</t>
  </si>
  <si>
    <t>Шартнома 1363542
лот 231110081611899</t>
  </si>
  <si>
    <t>Шартнома 1363559
лот 231110081611926</t>
  </si>
  <si>
    <t>III чорак</t>
  </si>
  <si>
    <t>Шартнома 1426336
лот 231110081681770</t>
  </si>
  <si>
    <t>МЧЖ SADAF BIZNES SERVIS</t>
  </si>
  <si>
    <t>MCHJ "EAST-WEST ENGINEERING"</t>
  </si>
  <si>
    <t>ООО "ABDULLOX ELEKTRONICS"</t>
  </si>
  <si>
    <t>Шкаф комбинированный</t>
  </si>
  <si>
    <t xml:space="preserve">Шартнома 1426080
лот 231110081681433	</t>
  </si>
  <si>
    <t>Коммутатор</t>
  </si>
  <si>
    <t xml:space="preserve">Шартнома 1464794
лот 231110081721689	</t>
  </si>
  <si>
    <t>Кондиционер бытовой</t>
  </si>
  <si>
    <t xml:space="preserve">Шартнома 1473051
лот 231110081730764	</t>
  </si>
  <si>
    <t xml:space="preserve"> OLIMPIAKOS LIDER</t>
  </si>
  <si>
    <t>Шартнома 25
лот 231110082060793</t>
  </si>
  <si>
    <t>IV чорак</t>
  </si>
  <si>
    <t>310164788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</si>
</sst>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6" formatCode="#,##0_ ;[Red]\-#,##0\ 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sz val="14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4" fillId="0" borderId="0" xfId="0" applyNumberFormat="1" applyFont="1" applyAlignment="1">
      <alignment horizontal="left" vertical="top" wrapText="1"/>
    </xf>
    <xf numFmtId="0" fontId="5" fillId="0" borderId="0" xfId="0" applyFont="1"/>
    <xf numFmtId="3" fontId="4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6" fillId="0" borderId="0" xfId="0" applyFont="1"/>
    <xf numFmtId="3" fontId="1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164" fontId="15" fillId="0" borderId="5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Fill="1" applyBorder="1"/>
    <xf numFmtId="0" fontId="9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166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21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I11" sqref="I11"/>
    </sheetView>
  </sheetViews>
  <sheetFormatPr defaultColWidth="9.140625" defaultRowHeight="18.75" x14ac:dyDescent="0.3"/>
  <cols>
    <col min="1" max="1" width="6.7109375" style="1" customWidth="1"/>
    <col min="2" max="2" width="53.140625" style="1" customWidth="1"/>
    <col min="3" max="3" width="27.42578125" style="1" customWidth="1"/>
    <col min="4" max="6" width="20.7109375" style="1" customWidth="1"/>
    <col min="7" max="7" width="32.85546875" style="1" customWidth="1"/>
    <col min="8" max="17" width="15.7109375" style="1" customWidth="1"/>
    <col min="18" max="29" width="9.140625" style="1"/>
    <col min="30" max="16384" width="9.140625" style="2"/>
  </cols>
  <sheetData>
    <row r="1" spans="1:10" ht="75" customHeight="1" x14ac:dyDescent="0.3">
      <c r="F1" s="42" t="s">
        <v>38</v>
      </c>
      <c r="G1" s="43"/>
    </row>
    <row r="2" spans="1:10" x14ac:dyDescent="0.3">
      <c r="F2" s="44"/>
      <c r="G2" s="44"/>
    </row>
    <row r="3" spans="1:10" ht="4.5" customHeight="1" x14ac:dyDescent="0.3">
      <c r="F3" s="44"/>
      <c r="G3" s="44"/>
    </row>
    <row r="4" spans="1:10" x14ac:dyDescent="0.3">
      <c r="F4" s="44"/>
      <c r="G4" s="44"/>
    </row>
    <row r="5" spans="1:10" ht="3.75" customHeight="1" x14ac:dyDescent="0.3"/>
    <row r="6" spans="1:10" ht="57.6" customHeight="1" x14ac:dyDescent="0.3">
      <c r="A6" s="46" t="s">
        <v>25</v>
      </c>
      <c r="B6" s="46"/>
      <c r="C6" s="46"/>
      <c r="D6" s="46"/>
      <c r="E6" s="46"/>
      <c r="F6" s="46"/>
      <c r="G6" s="46"/>
    </row>
    <row r="7" spans="1:10" x14ac:dyDescent="0.3">
      <c r="A7" s="47" t="s">
        <v>6</v>
      </c>
      <c r="B7" s="47"/>
      <c r="C7" s="47"/>
      <c r="D7" s="47"/>
      <c r="E7" s="47"/>
      <c r="F7" s="47"/>
      <c r="G7" s="47"/>
    </row>
    <row r="8" spans="1:10" x14ac:dyDescent="0.3">
      <c r="G8" s="3"/>
    </row>
    <row r="9" spans="1:10" ht="32.450000000000003" customHeight="1" x14ac:dyDescent="0.3">
      <c r="A9" s="45" t="s">
        <v>7</v>
      </c>
      <c r="B9" s="45" t="s">
        <v>32</v>
      </c>
      <c r="C9" s="45" t="s">
        <v>31</v>
      </c>
      <c r="D9" s="45"/>
      <c r="E9" s="45"/>
      <c r="F9" s="45"/>
      <c r="G9" s="45"/>
      <c r="H9" s="4"/>
      <c r="I9" s="4"/>
      <c r="J9" s="4"/>
    </row>
    <row r="10" spans="1:10" x14ac:dyDescent="0.3">
      <c r="A10" s="45"/>
      <c r="B10" s="45"/>
      <c r="C10" s="45" t="s">
        <v>26</v>
      </c>
      <c r="D10" s="45" t="s">
        <v>0</v>
      </c>
      <c r="E10" s="45"/>
      <c r="F10" s="45"/>
      <c r="G10" s="45"/>
    </row>
    <row r="11" spans="1:10" ht="37.5" x14ac:dyDescent="0.3">
      <c r="A11" s="45"/>
      <c r="B11" s="45"/>
      <c r="C11" s="45"/>
      <c r="D11" s="24" t="s">
        <v>29</v>
      </c>
      <c r="E11" s="24" t="s">
        <v>30</v>
      </c>
      <c r="F11" s="24" t="s">
        <v>35</v>
      </c>
      <c r="G11" s="24" t="s">
        <v>36</v>
      </c>
    </row>
    <row r="12" spans="1:10" x14ac:dyDescent="0.3">
      <c r="A12" s="24"/>
      <c r="B12" s="24"/>
      <c r="C12" s="45" t="s">
        <v>23</v>
      </c>
      <c r="D12" s="45"/>
      <c r="E12" s="45"/>
      <c r="F12" s="45"/>
      <c r="G12" s="45"/>
    </row>
    <row r="13" spans="1:10" ht="66.75" customHeight="1" x14ac:dyDescent="0.3">
      <c r="A13" s="13">
        <v>1</v>
      </c>
      <c r="B13" s="14" t="s">
        <v>27</v>
      </c>
      <c r="C13" s="13" t="s">
        <v>28</v>
      </c>
      <c r="D13" s="13" t="s">
        <v>33</v>
      </c>
      <c r="E13" s="13" t="s">
        <v>34</v>
      </c>
      <c r="F13" s="13" t="s">
        <v>37</v>
      </c>
      <c r="G13" s="13">
        <v>6187962</v>
      </c>
    </row>
    <row r="14" spans="1:10" ht="60.75" customHeight="1" x14ac:dyDescent="0.3">
      <c r="A14" s="13">
        <f>+A13+1</f>
        <v>2</v>
      </c>
      <c r="B14" s="14"/>
      <c r="C14" s="24"/>
      <c r="D14" s="13"/>
      <c r="E14" s="13"/>
      <c r="F14" s="13"/>
      <c r="G14" s="15"/>
    </row>
    <row r="15" spans="1:10" ht="28.5" customHeight="1" x14ac:dyDescent="0.3">
      <c r="A15" s="13">
        <f t="shared" ref="A15:A18" si="0">+A14+1</f>
        <v>3</v>
      </c>
      <c r="B15" s="14"/>
      <c r="C15" s="24"/>
      <c r="D15" s="13"/>
      <c r="E15" s="13"/>
      <c r="F15" s="13"/>
      <c r="G15" s="15"/>
    </row>
    <row r="16" spans="1:10" ht="28.5" hidden="1" customHeight="1" x14ac:dyDescent="0.3">
      <c r="A16" s="13">
        <f t="shared" si="0"/>
        <v>4</v>
      </c>
      <c r="B16" s="14"/>
      <c r="C16" s="24"/>
      <c r="D16" s="13"/>
      <c r="E16" s="13"/>
      <c r="F16" s="13"/>
      <c r="G16" s="15"/>
    </row>
    <row r="17" spans="1:29" ht="28.5" hidden="1" customHeight="1" x14ac:dyDescent="0.3">
      <c r="A17" s="13">
        <f t="shared" si="0"/>
        <v>5</v>
      </c>
      <c r="B17" s="14"/>
      <c r="C17" s="24"/>
      <c r="D17" s="13"/>
      <c r="E17" s="13"/>
      <c r="F17" s="13"/>
      <c r="G17" s="15"/>
    </row>
    <row r="18" spans="1:29" ht="28.5" hidden="1" customHeight="1" x14ac:dyDescent="0.3">
      <c r="A18" s="13">
        <f t="shared" si="0"/>
        <v>6</v>
      </c>
      <c r="B18" s="14"/>
      <c r="C18" s="24"/>
      <c r="D18" s="13"/>
      <c r="E18" s="13"/>
      <c r="F18" s="13"/>
      <c r="G18" s="15"/>
    </row>
    <row r="19" spans="1:29" ht="28.5" customHeight="1" x14ac:dyDescent="0.3">
      <c r="A19" s="13" t="s">
        <v>11</v>
      </c>
      <c r="B19" s="14"/>
      <c r="C19" s="24"/>
      <c r="D19" s="13"/>
      <c r="E19" s="13"/>
      <c r="F19" s="13"/>
      <c r="G19" s="15"/>
    </row>
    <row r="20" spans="1:29" s="7" customFormat="1" ht="28.5" customHeight="1" x14ac:dyDescent="0.3">
      <c r="A20" s="45" t="s">
        <v>9</v>
      </c>
      <c r="B20" s="45"/>
      <c r="C20" s="24">
        <f>SUM(C13:C19)</f>
        <v>0</v>
      </c>
      <c r="D20" s="24">
        <f>SUM(D13:D19)</f>
        <v>0</v>
      </c>
      <c r="E20" s="24"/>
      <c r="F20" s="24">
        <f>SUM(F13:F19)</f>
        <v>0</v>
      </c>
      <c r="G20" s="24">
        <f>SUM(G13:G19)</f>
        <v>6187962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3">
      <c r="A21" s="15"/>
      <c r="B21" s="15"/>
      <c r="C21" s="15"/>
      <c r="D21" s="15"/>
      <c r="E21" s="15"/>
      <c r="F21" s="15"/>
      <c r="G21" s="15"/>
    </row>
  </sheetData>
  <mergeCells count="13">
    <mergeCell ref="F1:G1"/>
    <mergeCell ref="F2:G2"/>
    <mergeCell ref="F3:G3"/>
    <mergeCell ref="F4:G4"/>
    <mergeCell ref="A20:B20"/>
    <mergeCell ref="A6:G6"/>
    <mergeCell ref="A7:G7"/>
    <mergeCell ref="A9:A11"/>
    <mergeCell ref="B9:B11"/>
    <mergeCell ref="C9:G9"/>
    <mergeCell ref="C10:C11"/>
    <mergeCell ref="D10:G10"/>
    <mergeCell ref="C12:G12"/>
  </mergeCells>
  <printOptions horizontalCentered="1"/>
  <pageMargins left="0.19685039370078741" right="0.19685039370078741" top="0.19685039370078741" bottom="0.19685039370078741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1:O63"/>
  <sheetViews>
    <sheetView tabSelected="1" zoomScale="55" zoomScaleNormal="55" zoomScaleSheetLayoutView="85" workbookViewId="0">
      <selection activeCell="B25" sqref="B25"/>
    </sheetView>
  </sheetViews>
  <sheetFormatPr defaultColWidth="9.140625" defaultRowHeight="18.75" x14ac:dyDescent="0.25"/>
  <cols>
    <col min="1" max="1" width="9.7109375" style="9" bestFit="1" customWidth="1"/>
    <col min="2" max="2" width="10.7109375" style="12" customWidth="1"/>
    <col min="3" max="3" width="24.28515625" style="30" bestFit="1" customWidth="1"/>
    <col min="4" max="5" width="19.85546875" style="12" customWidth="1"/>
    <col min="6" max="6" width="27" style="12" customWidth="1"/>
    <col min="7" max="7" width="33.42578125" style="12" customWidth="1"/>
    <col min="8" max="8" width="23.140625" style="12" bestFit="1" customWidth="1"/>
    <col min="9" max="9" width="17.85546875" style="12" customWidth="1"/>
    <col min="10" max="10" width="15.7109375" style="12" customWidth="1"/>
    <col min="11" max="11" width="18.140625" style="12" customWidth="1"/>
    <col min="12" max="12" width="30.42578125" style="12" customWidth="1"/>
    <col min="13" max="13" width="16.7109375" style="9" customWidth="1"/>
    <col min="14" max="15" width="15.7109375" style="9" customWidth="1"/>
    <col min="16" max="19" width="18.7109375" style="9" customWidth="1"/>
    <col min="20" max="25" width="15.7109375" style="9" customWidth="1"/>
    <col min="26" max="16384" width="9.140625" style="9"/>
  </cols>
  <sheetData>
    <row r="1" spans="1:15" ht="107.25" customHeight="1" x14ac:dyDescent="0.25">
      <c r="I1" s="51" t="s">
        <v>22</v>
      </c>
      <c r="J1" s="51"/>
      <c r="K1" s="51"/>
      <c r="L1" s="51"/>
    </row>
    <row r="2" spans="1:15" ht="77.25" customHeight="1" x14ac:dyDescent="0.25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1"/>
      <c r="N2" s="11"/>
      <c r="O2" s="11"/>
    </row>
    <row r="3" spans="1:15" x14ac:dyDescent="0.25">
      <c r="L3" s="8"/>
    </row>
    <row r="4" spans="1:15" ht="49.5" customHeight="1" x14ac:dyDescent="0.25">
      <c r="A4" s="53" t="s">
        <v>7</v>
      </c>
      <c r="B4" s="53" t="s">
        <v>8</v>
      </c>
      <c r="C4" s="53" t="s">
        <v>1</v>
      </c>
      <c r="D4" s="53" t="s">
        <v>12</v>
      </c>
      <c r="E4" s="53" t="s">
        <v>4</v>
      </c>
      <c r="F4" s="53" t="s">
        <v>5</v>
      </c>
      <c r="G4" s="54" t="s">
        <v>17</v>
      </c>
      <c r="H4" s="54"/>
      <c r="I4" s="53" t="s">
        <v>2</v>
      </c>
      <c r="J4" s="53" t="s">
        <v>3</v>
      </c>
      <c r="K4" s="53" t="s">
        <v>71</v>
      </c>
      <c r="L4" s="53" t="s">
        <v>20</v>
      </c>
      <c r="M4" s="49"/>
    </row>
    <row r="5" spans="1:15" ht="129" customHeight="1" x14ac:dyDescent="0.25">
      <c r="A5" s="53"/>
      <c r="B5" s="53"/>
      <c r="C5" s="53"/>
      <c r="D5" s="53"/>
      <c r="E5" s="53"/>
      <c r="F5" s="53"/>
      <c r="G5" s="25" t="s">
        <v>18</v>
      </c>
      <c r="H5" s="25" t="s">
        <v>19</v>
      </c>
      <c r="I5" s="53"/>
      <c r="J5" s="53"/>
      <c r="K5" s="53"/>
      <c r="L5" s="53"/>
      <c r="M5" s="50"/>
    </row>
    <row r="6" spans="1:15" x14ac:dyDescent="0.25">
      <c r="A6" s="10"/>
      <c r="B6" s="20"/>
      <c r="C6" s="10"/>
      <c r="D6" s="10"/>
      <c r="E6" s="10"/>
      <c r="F6" s="21"/>
      <c r="G6" s="28"/>
      <c r="H6" s="10"/>
      <c r="I6" s="10"/>
      <c r="J6" s="10"/>
      <c r="K6" s="10"/>
      <c r="L6" s="10"/>
      <c r="M6" s="5"/>
    </row>
    <row r="7" spans="1:15" ht="37.5" x14ac:dyDescent="0.25">
      <c r="A7" s="10">
        <v>1</v>
      </c>
      <c r="B7" s="20" t="s">
        <v>42</v>
      </c>
      <c r="C7" s="29" t="s">
        <v>41</v>
      </c>
      <c r="D7" s="10" t="s">
        <v>39</v>
      </c>
      <c r="E7" s="10" t="s">
        <v>40</v>
      </c>
      <c r="F7" s="21" t="s">
        <v>44</v>
      </c>
      <c r="G7" s="37" t="s">
        <v>43</v>
      </c>
      <c r="H7" s="10">
        <v>303316251</v>
      </c>
      <c r="I7" s="10" t="s">
        <v>24</v>
      </c>
      <c r="J7" s="10">
        <v>6</v>
      </c>
      <c r="K7" s="10" t="s">
        <v>67</v>
      </c>
      <c r="L7" s="10">
        <v>6920</v>
      </c>
      <c r="M7" s="5"/>
    </row>
    <row r="8" spans="1:15" ht="37.5" x14ac:dyDescent="0.25">
      <c r="A8" s="10">
        <v>2</v>
      </c>
      <c r="B8" s="20" t="s">
        <v>66</v>
      </c>
      <c r="C8" s="33" t="s">
        <v>41</v>
      </c>
      <c r="D8" s="10" t="s">
        <v>39</v>
      </c>
      <c r="E8" s="10" t="s">
        <v>40</v>
      </c>
      <c r="F8" s="21" t="s">
        <v>72</v>
      </c>
      <c r="G8" s="37" t="s">
        <v>46</v>
      </c>
      <c r="H8" s="10">
        <v>302551753</v>
      </c>
      <c r="I8" s="10" t="s">
        <v>24</v>
      </c>
      <c r="J8" s="10">
        <v>8</v>
      </c>
      <c r="K8" s="10">
        <v>1040000</v>
      </c>
      <c r="L8" s="10">
        <v>8320.0000799999998</v>
      </c>
      <c r="M8" s="5"/>
    </row>
    <row r="9" spans="1:15" ht="37.5" x14ac:dyDescent="0.25">
      <c r="A9" s="10">
        <v>3</v>
      </c>
      <c r="B9" s="20" t="s">
        <v>66</v>
      </c>
      <c r="C9" s="34" t="s">
        <v>68</v>
      </c>
      <c r="D9" s="10" t="s">
        <v>39</v>
      </c>
      <c r="E9" s="10" t="s">
        <v>40</v>
      </c>
      <c r="F9" s="21" t="s">
        <v>73</v>
      </c>
      <c r="G9" s="37" t="s">
        <v>47</v>
      </c>
      <c r="H9" s="10">
        <v>308735463</v>
      </c>
      <c r="I9" s="10" t="s">
        <v>24</v>
      </c>
      <c r="J9" s="10">
        <v>4</v>
      </c>
      <c r="K9" s="10">
        <v>329999</v>
      </c>
      <c r="L9" s="10">
        <v>1319.9960000000001</v>
      </c>
      <c r="M9" s="5"/>
    </row>
    <row r="10" spans="1:15" ht="37.5" x14ac:dyDescent="0.25">
      <c r="A10" s="10">
        <v>4</v>
      </c>
      <c r="B10" s="20" t="s">
        <v>66</v>
      </c>
      <c r="C10" s="35" t="s">
        <v>69</v>
      </c>
      <c r="D10" s="10" t="s">
        <v>39</v>
      </c>
      <c r="E10" s="10" t="s">
        <v>40</v>
      </c>
      <c r="F10" s="21" t="s">
        <v>74</v>
      </c>
      <c r="G10" s="37" t="s">
        <v>48</v>
      </c>
      <c r="H10" s="10">
        <v>309668546</v>
      </c>
      <c r="I10" s="10" t="s">
        <v>24</v>
      </c>
      <c r="J10" s="10">
        <v>12</v>
      </c>
      <c r="K10" s="10">
        <v>249000</v>
      </c>
      <c r="L10" s="10">
        <v>2988</v>
      </c>
      <c r="M10" s="5"/>
    </row>
    <row r="11" spans="1:15" ht="37.5" x14ac:dyDescent="0.25">
      <c r="A11" s="10">
        <v>5</v>
      </c>
      <c r="B11" s="20" t="s">
        <v>66</v>
      </c>
      <c r="C11" s="35" t="s">
        <v>56</v>
      </c>
      <c r="D11" s="10" t="s">
        <v>39</v>
      </c>
      <c r="E11" s="10" t="s">
        <v>40</v>
      </c>
      <c r="F11" s="10" t="s">
        <v>75</v>
      </c>
      <c r="G11" s="37" t="s">
        <v>49</v>
      </c>
      <c r="H11" s="26">
        <v>309857785</v>
      </c>
      <c r="I11" s="10" t="s">
        <v>24</v>
      </c>
      <c r="J11" s="10">
        <v>1</v>
      </c>
      <c r="K11" s="10">
        <v>369999</v>
      </c>
      <c r="L11" s="27">
        <v>369.99900000000002</v>
      </c>
      <c r="M11" s="5"/>
    </row>
    <row r="12" spans="1:15" ht="37.5" x14ac:dyDescent="0.25">
      <c r="A12" s="10">
        <v>6</v>
      </c>
      <c r="B12" s="20" t="s">
        <v>66</v>
      </c>
      <c r="C12" s="36" t="s">
        <v>57</v>
      </c>
      <c r="D12" s="10" t="s">
        <v>39</v>
      </c>
      <c r="E12" s="10" t="s">
        <v>40</v>
      </c>
      <c r="F12" s="10" t="s">
        <v>76</v>
      </c>
      <c r="G12" s="37" t="s">
        <v>50</v>
      </c>
      <c r="H12" s="26">
        <v>305365998</v>
      </c>
      <c r="I12" s="10" t="s">
        <v>24</v>
      </c>
      <c r="J12" s="10">
        <v>5</v>
      </c>
      <c r="K12" s="10">
        <v>845000</v>
      </c>
      <c r="L12" s="10">
        <v>4225</v>
      </c>
      <c r="M12" s="5"/>
    </row>
    <row r="13" spans="1:15" ht="37.5" x14ac:dyDescent="0.25">
      <c r="A13" s="10">
        <v>7</v>
      </c>
      <c r="B13" s="20" t="s">
        <v>66</v>
      </c>
      <c r="C13" s="22" t="s">
        <v>58</v>
      </c>
      <c r="D13" s="10" t="s">
        <v>39</v>
      </c>
      <c r="E13" s="10" t="s">
        <v>40</v>
      </c>
      <c r="F13" s="10" t="s">
        <v>77</v>
      </c>
      <c r="G13" s="37" t="s">
        <v>47</v>
      </c>
      <c r="H13" s="26">
        <v>308735463</v>
      </c>
      <c r="I13" s="10" t="s">
        <v>24</v>
      </c>
      <c r="J13" s="10">
        <v>10</v>
      </c>
      <c r="K13" s="10">
        <v>619863</v>
      </c>
      <c r="L13" s="10">
        <v>6198.63</v>
      </c>
      <c r="M13" s="5"/>
    </row>
    <row r="14" spans="1:15" ht="37.5" x14ac:dyDescent="0.25">
      <c r="A14" s="10">
        <v>8</v>
      </c>
      <c r="B14" s="20" t="s">
        <v>66</v>
      </c>
      <c r="C14" s="22" t="s">
        <v>59</v>
      </c>
      <c r="D14" s="10" t="s">
        <v>39</v>
      </c>
      <c r="E14" s="10" t="s">
        <v>40</v>
      </c>
      <c r="F14" s="10" t="s">
        <v>78</v>
      </c>
      <c r="G14" s="37" t="s">
        <v>51</v>
      </c>
      <c r="H14" s="32">
        <v>43009920430033</v>
      </c>
      <c r="I14" s="10" t="s">
        <v>24</v>
      </c>
      <c r="J14" s="10">
        <v>1</v>
      </c>
      <c r="K14" s="10">
        <v>1100000</v>
      </c>
      <c r="L14" s="10">
        <v>1100</v>
      </c>
      <c r="M14" s="5"/>
    </row>
    <row r="15" spans="1:15" ht="37.5" x14ac:dyDescent="0.25">
      <c r="A15" s="10">
        <v>9</v>
      </c>
      <c r="B15" s="20" t="s">
        <v>66</v>
      </c>
      <c r="C15" s="22" t="s">
        <v>60</v>
      </c>
      <c r="D15" s="10" t="s">
        <v>39</v>
      </c>
      <c r="E15" s="10" t="s">
        <v>40</v>
      </c>
      <c r="F15" s="10" t="s">
        <v>79</v>
      </c>
      <c r="G15" s="37" t="s">
        <v>52</v>
      </c>
      <c r="H15" s="10">
        <v>310396634</v>
      </c>
      <c r="I15" s="10" t="s">
        <v>24</v>
      </c>
      <c r="J15" s="10">
        <v>2</v>
      </c>
      <c r="K15" s="10">
        <v>4240000</v>
      </c>
      <c r="L15" s="10">
        <v>8480.0000199999995</v>
      </c>
      <c r="M15" s="5"/>
    </row>
    <row r="16" spans="1:15" ht="37.5" x14ac:dyDescent="0.25">
      <c r="A16" s="10">
        <v>10</v>
      </c>
      <c r="B16" s="20" t="s">
        <v>66</v>
      </c>
      <c r="C16" s="22" t="s">
        <v>61</v>
      </c>
      <c r="D16" s="10" t="s">
        <v>39</v>
      </c>
      <c r="E16" s="10" t="s">
        <v>40</v>
      </c>
      <c r="F16" s="10" t="s">
        <v>84</v>
      </c>
      <c r="G16" s="37" t="s">
        <v>53</v>
      </c>
      <c r="H16" s="10">
        <v>310164788</v>
      </c>
      <c r="I16" s="10" t="s">
        <v>24</v>
      </c>
      <c r="J16" s="10">
        <v>1</v>
      </c>
      <c r="K16" s="10">
        <v>5995000</v>
      </c>
      <c r="L16" s="10">
        <v>5995</v>
      </c>
      <c r="M16" s="5"/>
    </row>
    <row r="17" spans="1:14" ht="37.5" x14ac:dyDescent="0.25">
      <c r="A17" s="10">
        <v>11</v>
      </c>
      <c r="B17" s="20" t="s">
        <v>66</v>
      </c>
      <c r="C17" s="22" t="s">
        <v>62</v>
      </c>
      <c r="D17" s="10" t="s">
        <v>39</v>
      </c>
      <c r="E17" s="10" t="s">
        <v>40</v>
      </c>
      <c r="F17" s="10" t="s">
        <v>83</v>
      </c>
      <c r="G17" s="37" t="s">
        <v>53</v>
      </c>
      <c r="H17" s="10">
        <v>310164788</v>
      </c>
      <c r="I17" s="10" t="s">
        <v>24</v>
      </c>
      <c r="J17" s="22">
        <v>2</v>
      </c>
      <c r="K17" s="10" t="s">
        <v>70</v>
      </c>
      <c r="L17" s="10">
        <v>8844</v>
      </c>
      <c r="M17" s="5"/>
    </row>
    <row r="18" spans="1:14" ht="37.5" x14ac:dyDescent="0.25">
      <c r="A18" s="10">
        <v>12</v>
      </c>
      <c r="B18" s="20" t="s">
        <v>66</v>
      </c>
      <c r="C18" s="22" t="s">
        <v>63</v>
      </c>
      <c r="D18" s="10" t="s">
        <v>39</v>
      </c>
      <c r="E18" s="10" t="s">
        <v>40</v>
      </c>
      <c r="F18" s="10" t="s">
        <v>82</v>
      </c>
      <c r="G18" s="37" t="s">
        <v>54</v>
      </c>
      <c r="H18" s="10">
        <v>310040586</v>
      </c>
      <c r="I18" s="10" t="s">
        <v>24</v>
      </c>
      <c r="J18" s="22">
        <v>1</v>
      </c>
      <c r="K18" s="31">
        <v>1999999</v>
      </c>
      <c r="L18" s="10">
        <v>1999.999</v>
      </c>
      <c r="M18" s="5"/>
    </row>
    <row r="19" spans="1:14" ht="37.5" x14ac:dyDescent="0.25">
      <c r="A19" s="10">
        <v>13</v>
      </c>
      <c r="B19" s="20" t="s">
        <v>66</v>
      </c>
      <c r="C19" s="22" t="s">
        <v>64</v>
      </c>
      <c r="D19" s="10" t="s">
        <v>39</v>
      </c>
      <c r="E19" s="10" t="s">
        <v>40</v>
      </c>
      <c r="F19" s="10" t="s">
        <v>81</v>
      </c>
      <c r="G19" s="37" t="s">
        <v>55</v>
      </c>
      <c r="H19" s="32">
        <v>31909850220030</v>
      </c>
      <c r="I19" s="10" t="s">
        <v>24</v>
      </c>
      <c r="J19" s="22">
        <v>2</v>
      </c>
      <c r="K19" s="31">
        <v>9750000</v>
      </c>
      <c r="L19" s="10">
        <v>19500</v>
      </c>
      <c r="M19" s="5"/>
    </row>
    <row r="20" spans="1:14" ht="47.25" customHeight="1" x14ac:dyDescent="0.25">
      <c r="A20" s="10">
        <v>14</v>
      </c>
      <c r="B20" s="20" t="s">
        <v>66</v>
      </c>
      <c r="C20" s="22" t="s">
        <v>65</v>
      </c>
      <c r="D20" s="10" t="s">
        <v>39</v>
      </c>
      <c r="E20" s="10" t="s">
        <v>40</v>
      </c>
      <c r="F20" s="10" t="s">
        <v>80</v>
      </c>
      <c r="G20" s="37" t="s">
        <v>55</v>
      </c>
      <c r="H20" s="32">
        <v>31909850220030</v>
      </c>
      <c r="I20" s="10" t="s">
        <v>24</v>
      </c>
      <c r="J20" s="22">
        <v>4</v>
      </c>
      <c r="K20" s="31">
        <v>1750000</v>
      </c>
      <c r="L20" s="10">
        <v>7000</v>
      </c>
      <c r="M20" s="5"/>
    </row>
    <row r="21" spans="1:14" ht="37.5" x14ac:dyDescent="0.25">
      <c r="A21" s="10">
        <f>+A20+1</f>
        <v>15</v>
      </c>
      <c r="B21" s="20" t="s">
        <v>85</v>
      </c>
      <c r="C21" s="39" t="s">
        <v>41</v>
      </c>
      <c r="D21" s="10" t="s">
        <v>39</v>
      </c>
      <c r="E21" s="10" t="s">
        <v>40</v>
      </c>
      <c r="F21" s="10" t="s">
        <v>86</v>
      </c>
      <c r="G21" s="37" t="s">
        <v>46</v>
      </c>
      <c r="H21" s="10">
        <v>302551753</v>
      </c>
      <c r="I21" s="10" t="s">
        <v>24</v>
      </c>
      <c r="J21" s="23">
        <v>4</v>
      </c>
      <c r="K21" s="41">
        <f t="shared" ref="K21:K25" si="0">+(L21*1000)/J21</f>
        <v>848960</v>
      </c>
      <c r="L21" s="10">
        <v>3395.84</v>
      </c>
      <c r="M21" s="5"/>
    </row>
    <row r="22" spans="1:14" ht="37.5" x14ac:dyDescent="0.25">
      <c r="A22" s="10">
        <f t="shared" ref="A22:A30" si="1">+A21+1</f>
        <v>16</v>
      </c>
      <c r="B22" s="20" t="s">
        <v>85</v>
      </c>
      <c r="C22" s="10" t="s">
        <v>90</v>
      </c>
      <c r="D22" s="10" t="s">
        <v>39</v>
      </c>
      <c r="E22" s="10" t="s">
        <v>40</v>
      </c>
      <c r="F22" s="10" t="s">
        <v>91</v>
      </c>
      <c r="G22" s="37" t="s">
        <v>87</v>
      </c>
      <c r="H22" s="10">
        <v>308713238</v>
      </c>
      <c r="I22" s="10" t="s">
        <v>24</v>
      </c>
      <c r="J22" s="10">
        <v>2</v>
      </c>
      <c r="K22" s="41">
        <f t="shared" si="0"/>
        <v>1498560</v>
      </c>
      <c r="L22" s="10">
        <v>2997.12</v>
      </c>
      <c r="M22" s="5"/>
    </row>
    <row r="23" spans="1:14" ht="37.5" x14ac:dyDescent="0.25">
      <c r="A23" s="10">
        <f t="shared" si="1"/>
        <v>17</v>
      </c>
      <c r="B23" s="20" t="s">
        <v>85</v>
      </c>
      <c r="C23" s="10" t="s">
        <v>92</v>
      </c>
      <c r="D23" s="10" t="s">
        <v>39</v>
      </c>
      <c r="E23" s="10" t="s">
        <v>40</v>
      </c>
      <c r="F23" s="10" t="s">
        <v>93</v>
      </c>
      <c r="G23" s="37" t="s">
        <v>88</v>
      </c>
      <c r="H23" s="10">
        <v>207121979</v>
      </c>
      <c r="I23" s="10" t="s">
        <v>24</v>
      </c>
      <c r="J23" s="10">
        <v>2</v>
      </c>
      <c r="K23" s="41">
        <f t="shared" si="0"/>
        <v>3700000</v>
      </c>
      <c r="L23" s="10">
        <v>7400</v>
      </c>
      <c r="M23" s="5"/>
    </row>
    <row r="24" spans="1:14" ht="37.5" x14ac:dyDescent="0.25">
      <c r="A24" s="10">
        <f t="shared" si="1"/>
        <v>18</v>
      </c>
      <c r="B24" s="20" t="s">
        <v>85</v>
      </c>
      <c r="C24" s="10" t="s">
        <v>94</v>
      </c>
      <c r="D24" s="10" t="s">
        <v>39</v>
      </c>
      <c r="E24" s="10" t="s">
        <v>40</v>
      </c>
      <c r="F24" s="10" t="s">
        <v>95</v>
      </c>
      <c r="G24" s="37" t="s">
        <v>89</v>
      </c>
      <c r="H24" s="10">
        <v>308412572</v>
      </c>
      <c r="I24" s="10" t="s">
        <v>24</v>
      </c>
      <c r="J24" s="10">
        <v>3</v>
      </c>
      <c r="K24" s="41">
        <f t="shared" si="0"/>
        <v>4800000.01</v>
      </c>
      <c r="L24" s="10">
        <v>14400.000029999999</v>
      </c>
      <c r="M24" s="5"/>
      <c r="N24" s="9">
        <f>SUM(L21:L24)</f>
        <v>28192.960029999998</v>
      </c>
    </row>
    <row r="25" spans="1:14" ht="37.5" x14ac:dyDescent="0.25">
      <c r="A25" s="10">
        <f t="shared" si="1"/>
        <v>19</v>
      </c>
      <c r="B25" s="20" t="s">
        <v>98</v>
      </c>
      <c r="C25" s="10" t="s">
        <v>94</v>
      </c>
      <c r="D25" s="10" t="s">
        <v>39</v>
      </c>
      <c r="E25" s="10" t="s">
        <v>40</v>
      </c>
      <c r="F25" s="10" t="s">
        <v>97</v>
      </c>
      <c r="G25" s="37" t="s">
        <v>96</v>
      </c>
      <c r="H25" s="10" t="s">
        <v>99</v>
      </c>
      <c r="I25" s="10" t="s">
        <v>24</v>
      </c>
      <c r="J25" s="10">
        <v>2</v>
      </c>
      <c r="K25" s="41">
        <f t="shared" si="0"/>
        <v>4949000</v>
      </c>
      <c r="L25" s="10">
        <v>9898</v>
      </c>
      <c r="M25" s="5"/>
    </row>
    <row r="26" spans="1:14" ht="28.5" customHeight="1" x14ac:dyDescent="0.25">
      <c r="A26" s="10">
        <f t="shared" si="1"/>
        <v>20</v>
      </c>
      <c r="B26" s="20"/>
      <c r="C26" s="10"/>
      <c r="D26" s="10"/>
      <c r="E26" s="10"/>
      <c r="F26" s="10"/>
      <c r="G26" s="37"/>
      <c r="H26" s="10"/>
      <c r="I26" s="10"/>
      <c r="J26" s="10"/>
      <c r="K26" s="41"/>
      <c r="L26" s="10"/>
      <c r="M26" s="5"/>
    </row>
    <row r="27" spans="1:14" ht="39" customHeight="1" x14ac:dyDescent="0.25">
      <c r="A27" s="10">
        <f t="shared" si="1"/>
        <v>21</v>
      </c>
      <c r="B27" s="20"/>
      <c r="C27" s="10"/>
      <c r="D27" s="10"/>
      <c r="E27" s="10"/>
      <c r="F27" s="10"/>
      <c r="G27" s="37"/>
      <c r="H27" s="10"/>
      <c r="I27" s="10"/>
      <c r="J27" s="10"/>
      <c r="K27" s="41"/>
      <c r="L27" s="10"/>
      <c r="M27" s="5"/>
    </row>
    <row r="28" spans="1:14" x14ac:dyDescent="0.25">
      <c r="A28" s="10">
        <f t="shared" si="1"/>
        <v>22</v>
      </c>
      <c r="B28" s="20"/>
      <c r="C28" s="10"/>
      <c r="D28" s="10"/>
      <c r="E28" s="10"/>
      <c r="F28" s="21"/>
      <c r="G28" s="10"/>
      <c r="H28" s="10"/>
      <c r="I28" s="10"/>
      <c r="J28" s="10"/>
      <c r="K28" s="10"/>
      <c r="L28" s="10"/>
      <c r="M28" s="5"/>
    </row>
    <row r="29" spans="1:14" x14ac:dyDescent="0.25">
      <c r="A29" s="10">
        <f t="shared" si="1"/>
        <v>23</v>
      </c>
      <c r="B29" s="20"/>
      <c r="C29" s="10"/>
      <c r="D29" s="10"/>
      <c r="E29" s="10"/>
      <c r="F29" s="21"/>
      <c r="G29" s="10"/>
      <c r="H29" s="10"/>
      <c r="I29" s="10"/>
      <c r="J29" s="10"/>
      <c r="K29" s="10"/>
      <c r="L29" s="10"/>
      <c r="M29" s="5"/>
    </row>
    <row r="30" spans="1:14" x14ac:dyDescent="0.25">
      <c r="A30" s="10">
        <f t="shared" si="1"/>
        <v>24</v>
      </c>
      <c r="B30" s="20"/>
      <c r="C30" s="10"/>
      <c r="D30" s="10"/>
      <c r="E30" s="10"/>
      <c r="F30" s="21"/>
      <c r="G30" s="10"/>
      <c r="H30" s="10"/>
      <c r="I30" s="10"/>
      <c r="J30" s="10"/>
      <c r="K30" s="10"/>
      <c r="L30" s="10"/>
      <c r="M30" s="5"/>
    </row>
    <row r="31" spans="1:14" ht="22.5" x14ac:dyDescent="0.25">
      <c r="A31" s="10" t="s">
        <v>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38">
        <f>SUM(L7:L30)</f>
        <v>121351.58413</v>
      </c>
      <c r="M31" s="5"/>
    </row>
    <row r="32" spans="1:14" x14ac:dyDescent="0.25">
      <c r="A32" s="10"/>
    </row>
    <row r="33" spans="1:12" x14ac:dyDescent="0.25">
      <c r="A33" s="52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4.25" customHeight="1" x14ac:dyDescent="0.25"/>
    <row r="35" spans="1:12" ht="54" customHeight="1" x14ac:dyDescent="0.25"/>
    <row r="63" spans="13:13" x14ac:dyDescent="0.25">
      <c r="M63" s="40"/>
    </row>
  </sheetData>
  <autoFilter ref="A4:Y33">
    <filterColumn colId="7" showButton="0"/>
  </autoFilter>
  <mergeCells count="15">
    <mergeCell ref="M4:M5"/>
    <mergeCell ref="A2:L2"/>
    <mergeCell ref="I1:L1"/>
    <mergeCell ref="A33:L33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honeticPr fontId="23" type="noConversion"/>
  <printOptions horizontalCentered="1"/>
  <pageMargins left="0.19685039370078741" right="0.19685039370078741" top="0.19685039370078741" bottom="0.19685039370078741" header="0" footer="0"/>
  <pageSetup paperSize="9" scale="59" fitToHeight="0" orientation="landscape" r:id="rId1"/>
  <rowBreaks count="2" manualBreakCount="2">
    <brk id="13" max="11" man="1"/>
    <brk id="3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55" t="s">
        <v>13</v>
      </c>
      <c r="B5" s="55"/>
      <c r="C5" s="55"/>
      <c r="D5" s="55"/>
    </row>
    <row r="7" spans="1:4" ht="25.5" x14ac:dyDescent="0.25">
      <c r="A7" s="19" t="s">
        <v>10</v>
      </c>
      <c r="B7" s="19" t="s">
        <v>16</v>
      </c>
      <c r="C7" s="19" t="s">
        <v>14</v>
      </c>
      <c r="D7" s="19" t="s">
        <v>15</v>
      </c>
    </row>
    <row r="8" spans="1:4" x14ac:dyDescent="0.25">
      <c r="A8" s="16">
        <v>1</v>
      </c>
      <c r="B8" s="16"/>
      <c r="C8" s="16"/>
      <c r="D8" s="16"/>
    </row>
    <row r="9" spans="1:4" x14ac:dyDescent="0.25">
      <c r="A9" s="16">
        <f>+A8+1</f>
        <v>2</v>
      </c>
      <c r="B9" s="17"/>
      <c r="C9" s="17"/>
      <c r="D9" s="18"/>
    </row>
    <row r="10" spans="1:4" x14ac:dyDescent="0.25">
      <c r="A10" s="16">
        <f t="shared" ref="A10:A17" si="0">+A9+1</f>
        <v>3</v>
      </c>
      <c r="B10" s="17"/>
      <c r="C10" s="17"/>
      <c r="D10" s="18"/>
    </row>
    <row r="11" spans="1:4" x14ac:dyDescent="0.25">
      <c r="A11" s="16">
        <f t="shared" si="0"/>
        <v>4</v>
      </c>
      <c r="B11" s="17"/>
      <c r="C11" s="17"/>
      <c r="D11" s="18"/>
    </row>
    <row r="12" spans="1:4" x14ac:dyDescent="0.25">
      <c r="A12" s="16">
        <f t="shared" si="0"/>
        <v>5</v>
      </c>
      <c r="B12" s="17"/>
      <c r="C12" s="17"/>
      <c r="D12" s="18"/>
    </row>
    <row r="13" spans="1:4" x14ac:dyDescent="0.25">
      <c r="A13" s="16">
        <f t="shared" si="0"/>
        <v>6</v>
      </c>
      <c r="B13" s="17"/>
      <c r="C13" s="17"/>
      <c r="D13" s="18"/>
    </row>
    <row r="14" spans="1:4" x14ac:dyDescent="0.25">
      <c r="A14" s="16">
        <f t="shared" si="0"/>
        <v>7</v>
      </c>
      <c r="B14" s="17"/>
      <c r="C14" s="17"/>
      <c r="D14" s="18"/>
    </row>
    <row r="15" spans="1:4" x14ac:dyDescent="0.25">
      <c r="A15" s="16">
        <f t="shared" si="0"/>
        <v>8</v>
      </c>
      <c r="B15" s="17"/>
      <c r="C15" s="17"/>
      <c r="D15" s="18"/>
    </row>
    <row r="16" spans="1:4" x14ac:dyDescent="0.25">
      <c r="A16" s="16">
        <f t="shared" si="0"/>
        <v>9</v>
      </c>
      <c r="B16" s="17"/>
      <c r="C16" s="17"/>
      <c r="D16" s="18"/>
    </row>
    <row r="17" spans="1:4" x14ac:dyDescent="0.25">
      <c r="A17" s="16">
        <f t="shared" si="0"/>
        <v>10</v>
      </c>
      <c r="B17" s="17"/>
      <c r="C17" s="17"/>
      <c r="D17" s="18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Транспорт воситаси</vt:lpstr>
      <vt:lpstr>4-илова </vt:lpstr>
      <vt:lpstr>ГТК</vt:lpstr>
      <vt:lpstr>'4-илова '!Заголовки_для_печати</vt:lpstr>
      <vt:lpstr>'4-илова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Xolmurodova, Shaxnoza</cp:lastModifiedBy>
  <cp:lastPrinted>2022-02-11T14:22:29Z</cp:lastPrinted>
  <dcterms:created xsi:type="dcterms:W3CDTF">2020-01-15T07:42:43Z</dcterms:created>
  <dcterms:modified xsi:type="dcterms:W3CDTF">2024-01-26T09:44:36Z</dcterms:modified>
</cp:coreProperties>
</file>