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6339F9D-C717-49FC-BC69-19FDB7B3F399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5-илова" sheetId="7" r:id="rId2"/>
    <sheet name="ГТК" sheetId="23" state="hidden" r:id="rId3"/>
  </sheets>
  <definedNames>
    <definedName name="_xlnm._FilterDatabase" localSheetId="1" hidden="1">'5-илова'!$A$5:$R$81</definedName>
    <definedName name="_xlnm.Print_Titles" localSheetId="1">'5-илова'!$5:$5</definedName>
    <definedName name="_xlnm.Print_Area" localSheetId="1">'5-илова'!$A$1:$M$46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5" i="7" l="1"/>
  <c r="L44" i="7" l="1"/>
  <c r="L43" i="7"/>
  <c r="L42" i="7"/>
  <c r="L41" i="7"/>
  <c r="L40" i="7"/>
  <c r="L34" i="7"/>
  <c r="L39" i="7"/>
  <c r="L38" i="7"/>
  <c r="L37" i="7"/>
  <c r="L36" i="7"/>
  <c r="L35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7" i="7"/>
  <c r="L8" i="7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<sst xmlns="http://schemas.openxmlformats.org/spreadsheetml/2006/main" count="271" uniqueCount="107">
  <si>
    <t>шундан: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</si>
  <si>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</si>
  <si>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</si>
  <si>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</si>
  <si>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</si>
  <si>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</si>
  <si>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МАЪЛУМОТ</t>
  </si>
  <si>
    <t>Т/р</t>
  </si>
  <si>
    <t>Ҳисобот даври</t>
  </si>
  <si>
    <t>Жами</t>
  </si>
  <si>
    <t>№</t>
  </si>
  <si>
    <t>...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</si>
  <si>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</si>
  <si>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</si>
  <si>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</si>
  <si>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</si>
  <si>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</si>
  <si>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Пудратчи тўғрисида маълумотлар</t>
  </si>
  <si>
    <t>Пудратчи номи</t>
  </si>
  <si>
    <t>Корхона СТИРи</t>
  </si>
  <si>
    <t>Харид қилинган товарлар (хизматлар) жами миқдори (ҳажми) қиймати 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</si>
  <si>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</si>
  <si>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</si>
  <si>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>Ушбу кўрсаткичлар бўйича маълумотлар йўқ.</t>
  </si>
  <si>
    <t>дона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</si>
  <si>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</si>
  <si>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</si>
  <si>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</si>
  <si>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</si>
  <si>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</si>
  <si>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</si>
  <si>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</si>
  <si>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</si>
  <si>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</si>
  <si>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</si>
  <si>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</si>
  <si>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</si>
  <si>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</si>
  <si>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</si>
  <si>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Бюджет </t>
  </si>
  <si>
    <t>Электрон дукон</t>
  </si>
  <si>
    <t>I чорак</t>
  </si>
  <si>
    <t>Шартнома рақами</t>
  </si>
  <si>
    <t>Лот рақами</t>
  </si>
  <si>
    <t>Карандаши простые и цветные с грифелями в твердой оболочке</t>
  </si>
  <si>
    <t>ЖАМИ</t>
  </si>
  <si>
    <t>YTT PULATOV DILSHOD TAXIROVICH</t>
  </si>
  <si>
    <t>ЧП COMFORT COMMERCE</t>
  </si>
  <si>
    <t>Салфетки бумажные</t>
  </si>
  <si>
    <t>Скоба сшивающая</t>
  </si>
  <si>
    <t>Сетевой фильтр</t>
  </si>
  <si>
    <t>Бумага туалетная</t>
  </si>
  <si>
    <t>Телефонная розетка</t>
  </si>
  <si>
    <t>Бумага для офисной техники белая</t>
  </si>
  <si>
    <t>Счетчики производства или потребления электроэнергии</t>
  </si>
  <si>
    <t>Межсетевой экран</t>
  </si>
  <si>
    <t>ООО PREMIUM LEVY CHARTAK</t>
  </si>
  <si>
    <t>Камера видеонаблюдения</t>
  </si>
  <si>
    <t>BEST SERVIS ANTIFIRE MCHJ</t>
  </si>
  <si>
    <t>YTT NOMOZOV DAVRON G‘IYASOVICH</t>
  </si>
  <si>
    <t>Видеорегистратор</t>
  </si>
  <si>
    <t>SYSADMIN UNIVERSAL TECHNO SERVICE MCHJ</t>
  </si>
  <si>
    <t>Жесткий диск</t>
  </si>
  <si>
    <t>ООО TERROBAYT SERVIS GROUP</t>
  </si>
  <si>
    <t>Кабель для видеонаблюдения</t>
  </si>
  <si>
    <t>ENERGO MARKET BUXARA MCHJ</t>
  </si>
  <si>
    <t>Переходник</t>
  </si>
  <si>
    <t>SAKHAD BIZNES MCHJ</t>
  </si>
  <si>
    <t>Маршрутизатор</t>
  </si>
  <si>
    <t>ООО INOVA SOLUTION</t>
  </si>
  <si>
    <t>ООО ABDU SAID-BARAKA TRADE</t>
  </si>
  <si>
    <t>Газовый баллон</t>
  </si>
  <si>
    <t>OOO BEST AUTO GAZ</t>
  </si>
  <si>
    <t>Услуга страхования автотранспортных средств (каско)</t>
  </si>
  <si>
    <t>АО ALSKOM</t>
  </si>
  <si>
    <t>GPS-приёмник</t>
  </si>
  <si>
    <t>OOO «International Monitoring Group»</t>
  </si>
  <si>
    <t>Счетчики производства или потребления жидкости</t>
  </si>
  <si>
    <t>ООО SCHETCHIKI</t>
  </si>
  <si>
    <t>Услуга по подписке и доставке периодического печатного издания</t>
  </si>
  <si>
    <t>O'ZBEKISTON RESPUBLIKASI IQTISODIYOT VA MOLIYA VAZIRLIGI O'QUV MARKAZI</t>
  </si>
  <si>
    <t>Вода питьевая упакованная</t>
  </si>
  <si>
    <t>СП JUST WATERS</t>
  </si>
  <si>
    <t>Услуга по предоставлению коротких телефонных номеров</t>
  </si>
  <si>
    <t>KONTAKT MARKAZI MCHJ</t>
  </si>
  <si>
    <t>Ya.T.T. "TASHKENBAYEV FARRUX MIRZAKIR O‘G‘LI"</t>
  </si>
  <si>
    <t>Фотобарабан</t>
  </si>
  <si>
    <t>Вал магнитный для картриджа</t>
  </si>
  <si>
    <t>ORIGINAL MOBAIL MCHJ</t>
  </si>
  <si>
    <t>ХК "VIRGO GROUP"</t>
  </si>
  <si>
    <t>Тонер</t>
  </si>
  <si>
    <t>YTT TEN DMITRIY SERAFIMOVICH</t>
  </si>
  <si>
    <t>"INTERNATIONAL PAPER" MCHJ</t>
  </si>
  <si>
    <t>ООО BILLUR SUV</t>
  </si>
  <si>
    <t>ООО AMIR STANDART SMART</t>
  </si>
  <si>
    <t>Папка</t>
  </si>
  <si>
    <t>ООО UMAKANSUL BUSINESS</t>
  </si>
  <si>
    <t>YTT ZAYROV SOBIR MIXTIBOY O‘G‘LI</t>
  </si>
  <si>
    <t>Кулер для питьевой воды</t>
  </si>
  <si>
    <t>SM-LUX MCHJ</t>
  </si>
  <si>
    <t>Водонагреватель электрический</t>
  </si>
  <si>
    <t>ЧП GOOD HOPE GROUP</t>
  </si>
  <si>
    <t>Кабели HDMI</t>
  </si>
  <si>
    <t>AMAKOV MCHJ</t>
  </si>
  <si>
    <t>NEW PRICE OK</t>
  </si>
  <si>
    <t>2025 йил 1 чорак мобайнида Давлат тиббий суғуртаси жамғармаси томонидан кам баҳоли ва тез эскирувчи буюмлар харид қилиш учун ўтказилган
танловлар (тендерлар) ва амалга оширилган давлат харидлари тўғрисидаги
МАЪЛУМОТЛАР</t>
  </si>
  <si>
    <t>пачка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</si>
</sst>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4" fillId="0" borderId="0" xfId="0" applyNumberFormat="1" applyFont="1" applyAlignment="1">
      <alignment horizontal="left" vertical="top" wrapText="1"/>
    </xf>
    <xf numFmtId="0" fontId="5" fillId="0" borderId="0" xfId="0" applyFont="1"/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top" wrapText="1"/>
    </xf>
    <xf numFmtId="0" fontId="6" fillId="0" borderId="0" xfId="0" applyFont="1"/>
    <xf numFmtId="3" fontId="4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3" fontId="4" fillId="0" borderId="0" xfId="0" applyNumberFormat="1" applyFont="1" applyAlignment="1">
      <alignment horizontal="left" vertical="top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/>
    </xf>
    <xf numFmtId="3" fontId="9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7" t="s">
        <v>38</v>
      </c>
      <c r="G1" s="28"/>
    </row>
    <row r="2" spans="1:10" x14ac:dyDescent="0.3">
      <c r="F2" s="29"/>
      <c r="G2" s="29"/>
    </row>
    <row r="3" spans="1:10" ht="4.5" customHeight="1" x14ac:dyDescent="0.3">
      <c r="F3" s="29"/>
      <c r="G3" s="29"/>
    </row>
    <row r="4" spans="1:10" x14ac:dyDescent="0.3">
      <c r="F4" s="29"/>
      <c r="G4" s="29"/>
    </row>
    <row r="5" spans="1:10" ht="3.75" customHeight="1" x14ac:dyDescent="0.3"/>
    <row r="6" spans="1:10" ht="57.6" customHeight="1" x14ac:dyDescent="0.3">
      <c r="A6" s="31" t="s">
        <v>25</v>
      </c>
      <c r="B6" s="31"/>
      <c r="C6" s="31"/>
      <c r="D6" s="31"/>
      <c r="E6" s="31"/>
      <c r="F6" s="31"/>
      <c r="G6" s="31"/>
    </row>
    <row r="7" spans="1:10" x14ac:dyDescent="0.3">
      <c r="A7" s="32" t="s">
        <v>6</v>
      </c>
      <c r="B7" s="32"/>
      <c r="C7" s="32"/>
      <c r="D7" s="32"/>
      <c r="E7" s="32"/>
      <c r="F7" s="32"/>
      <c r="G7" s="32"/>
    </row>
    <row r="8" spans="1:10" x14ac:dyDescent="0.3">
      <c r="G8" s="3"/>
    </row>
    <row r="9" spans="1:10" ht="32.450000000000003" customHeight="1" x14ac:dyDescent="0.3">
      <c r="A9" s="30" t="s">
        <v>7</v>
      </c>
      <c r="B9" s="30" t="s">
        <v>32</v>
      </c>
      <c r="C9" s="30" t="s">
        <v>31</v>
      </c>
      <c r="D9" s="30"/>
      <c r="E9" s="30"/>
      <c r="F9" s="30"/>
      <c r="G9" s="30"/>
      <c r="H9" s="4"/>
      <c r="I9" s="4"/>
      <c r="J9" s="4"/>
    </row>
    <row r="10" spans="1:10" x14ac:dyDescent="0.3">
      <c r="A10" s="30"/>
      <c r="B10" s="30"/>
      <c r="C10" s="30" t="s">
        <v>26</v>
      </c>
      <c r="D10" s="30" t="s">
        <v>0</v>
      </c>
      <c r="E10" s="30"/>
      <c r="F10" s="30"/>
      <c r="G10" s="30"/>
    </row>
    <row r="11" spans="1:10" ht="37.5" x14ac:dyDescent="0.3">
      <c r="A11" s="30"/>
      <c r="B11" s="30"/>
      <c r="C11" s="30"/>
      <c r="D11" s="18" t="s">
        <v>29</v>
      </c>
      <c r="E11" s="18" t="s">
        <v>30</v>
      </c>
      <c r="F11" s="18" t="s">
        <v>35</v>
      </c>
      <c r="G11" s="18" t="s">
        <v>36</v>
      </c>
    </row>
    <row r="12" spans="1:10" x14ac:dyDescent="0.3">
      <c r="A12" s="18"/>
      <c r="B12" s="18"/>
      <c r="C12" s="30" t="s">
        <v>23</v>
      </c>
      <c r="D12" s="30"/>
      <c r="E12" s="30"/>
      <c r="F12" s="30"/>
      <c r="G12" s="30"/>
    </row>
    <row r="13" spans="1:10" ht="66.75" customHeight="1" x14ac:dyDescent="0.3">
      <c r="A13" s="11">
        <v>1</v>
      </c>
      <c r="B13" s="5" t="s">
        <v>27</v>
      </c>
      <c r="C13" s="11" t="s">
        <v>28</v>
      </c>
      <c r="D13" s="11" t="s">
        <v>33</v>
      </c>
      <c r="E13" s="11" t="s">
        <v>34</v>
      </c>
      <c r="F13" s="11" t="s">
        <v>37</v>
      </c>
      <c r="G13" s="11">
        <v>6187962</v>
      </c>
    </row>
    <row r="14" spans="1:10" ht="60.75" customHeight="1" x14ac:dyDescent="0.3">
      <c r="A14" s="11">
        <f>+A13+1</f>
        <v>2</v>
      </c>
      <c r="B14" s="5"/>
      <c r="C14" s="18"/>
      <c r="D14" s="11"/>
      <c r="E14" s="11"/>
      <c r="F14" s="11"/>
      <c r="G14" s="13"/>
    </row>
    <row r="15" spans="1:10" ht="28.5" customHeight="1" x14ac:dyDescent="0.3">
      <c r="A15" s="11">
        <f t="shared" ref="A15:A18" si="0">+A14+1</f>
        <v>3</v>
      </c>
      <c r="B15" s="5"/>
      <c r="C15" s="18"/>
      <c r="D15" s="11"/>
      <c r="E15" s="11"/>
      <c r="F15" s="11"/>
      <c r="G15" s="13"/>
    </row>
    <row r="16" spans="1:10" ht="28.5" hidden="1" customHeight="1" x14ac:dyDescent="0.3">
      <c r="A16" s="11">
        <f t="shared" si="0"/>
        <v>4</v>
      </c>
      <c r="B16" s="5"/>
      <c r="C16" s="18"/>
      <c r="D16" s="11"/>
      <c r="E16" s="11"/>
      <c r="F16" s="11"/>
      <c r="G16" s="13"/>
    </row>
    <row r="17" spans="1:29" ht="28.5" hidden="1" customHeight="1" x14ac:dyDescent="0.3">
      <c r="A17" s="11">
        <f t="shared" si="0"/>
        <v>5</v>
      </c>
      <c r="B17" s="5"/>
      <c r="C17" s="18"/>
      <c r="D17" s="11"/>
      <c r="E17" s="11"/>
      <c r="F17" s="11"/>
      <c r="G17" s="13"/>
    </row>
    <row r="18" spans="1:29" ht="28.5" hidden="1" customHeight="1" x14ac:dyDescent="0.3">
      <c r="A18" s="11">
        <f t="shared" si="0"/>
        <v>6</v>
      </c>
      <c r="B18" s="5"/>
      <c r="C18" s="18"/>
      <c r="D18" s="11"/>
      <c r="E18" s="11"/>
      <c r="F18" s="11"/>
      <c r="G18" s="13"/>
    </row>
    <row r="19" spans="1:29" ht="28.5" customHeight="1" x14ac:dyDescent="0.3">
      <c r="A19" s="11" t="s">
        <v>11</v>
      </c>
      <c r="B19" s="5"/>
      <c r="C19" s="18"/>
      <c r="D19" s="11"/>
      <c r="E19" s="11"/>
      <c r="F19" s="11"/>
      <c r="G19" s="13"/>
    </row>
    <row r="20" spans="1:29" s="8" customFormat="1" ht="28.5" customHeight="1" x14ac:dyDescent="0.3">
      <c r="A20" s="30" t="s">
        <v>9</v>
      </c>
      <c r="B20" s="30"/>
      <c r="C20" s="18">
        <f>SUM(C13:C19)</f>
        <v>0</v>
      </c>
      <c r="D20" s="18">
        <f>SUM(D13:D19)</f>
        <v>0</v>
      </c>
      <c r="E20" s="18"/>
      <c r="F20" s="18">
        <f>SUM(F13:F19)</f>
        <v>0</v>
      </c>
      <c r="G20" s="18">
        <f>SUM(G13:G19)</f>
        <v>6187962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3">
      <c r="A21" s="13"/>
      <c r="B21" s="13"/>
      <c r="C21" s="13"/>
      <c r="D21" s="13"/>
      <c r="E21" s="13"/>
      <c r="F21" s="13"/>
      <c r="G21" s="13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4">
    <tabColor rgb="FFFFFF00"/>
    <pageSetUpPr fitToPage="1"/>
  </sheetPr>
  <dimension ref="A1:R109"/>
  <sheetViews>
    <sheetView tabSelected="1" topLeftCell="A28" zoomScale="55" zoomScaleNormal="55" zoomScaleSheetLayoutView="70" workbookViewId="0">
      <selection activeCell="M45" sqref="M45"/>
    </sheetView>
  </sheetViews>
  <sheetFormatPr defaultColWidth="9.140625" defaultRowHeight="18.75" x14ac:dyDescent="0.25"/>
  <cols>
    <col min="1" max="1" width="12.28515625" style="1" customWidth="1"/>
    <col min="2" max="2" width="14.28515625" style="9" customWidth="1"/>
    <col min="3" max="3" width="31" style="1" customWidth="1"/>
    <col min="4" max="4" width="17" style="9" customWidth="1"/>
    <col min="5" max="5" width="18.140625" style="9" customWidth="1"/>
    <col min="6" max="6" width="20" style="9" customWidth="1"/>
    <col min="7" max="7" width="29.28515625" style="9" bestFit="1" customWidth="1"/>
    <col min="8" max="8" width="54.5703125" style="9" customWidth="1"/>
    <col min="9" max="9" width="29.140625" style="9" customWidth="1"/>
    <col min="10" max="10" width="17.85546875" style="9" customWidth="1"/>
    <col min="11" max="11" width="16.85546875" style="9" customWidth="1"/>
    <col min="12" max="12" width="63.5703125" style="9" bestFit="1" customWidth="1"/>
    <col min="13" max="13" width="20.7109375" style="9" customWidth="1"/>
    <col min="14" max="14" width="16.7109375" style="1" customWidth="1"/>
    <col min="15" max="16" width="15.7109375" style="1" customWidth="1"/>
    <col min="17" max="17" width="7.7109375" style="1" bestFit="1" customWidth="1"/>
    <col min="18" max="21" width="18.7109375" style="1" customWidth="1"/>
    <col min="22" max="27" width="15.7109375" style="1" customWidth="1"/>
    <col min="28" max="16384" width="9.140625" style="1"/>
  </cols>
  <sheetData>
    <row r="1" spans="1:18" ht="74.25" customHeight="1" x14ac:dyDescent="0.25">
      <c r="J1" s="33" t="s">
        <v>22</v>
      </c>
      <c r="K1" s="33"/>
      <c r="L1" s="33"/>
      <c r="M1" s="33"/>
    </row>
    <row r="2" spans="1:18" x14ac:dyDescent="0.25">
      <c r="L2" s="36"/>
      <c r="M2" s="36"/>
    </row>
    <row r="3" spans="1:18" ht="81.75" customHeight="1" x14ac:dyDescent="0.25">
      <c r="A3" s="35" t="s">
        <v>105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26"/>
      <c r="O3" s="26"/>
      <c r="P3" s="26"/>
      <c r="Q3" s="26"/>
    </row>
    <row r="4" spans="1:18" x14ac:dyDescent="0.25">
      <c r="M4" s="6"/>
    </row>
    <row r="5" spans="1:18" ht="45" customHeight="1" x14ac:dyDescent="0.25">
      <c r="A5" s="37" t="s">
        <v>7</v>
      </c>
      <c r="B5" s="37" t="s">
        <v>8</v>
      </c>
      <c r="C5" s="37" t="s">
        <v>1</v>
      </c>
      <c r="D5" s="37" t="s">
        <v>12</v>
      </c>
      <c r="E5" s="37" t="s">
        <v>5</v>
      </c>
      <c r="F5" s="37" t="s">
        <v>42</v>
      </c>
      <c r="G5" s="37" t="s">
        <v>43</v>
      </c>
      <c r="H5" s="39" t="s">
        <v>17</v>
      </c>
      <c r="I5" s="40"/>
      <c r="J5" s="37" t="s">
        <v>2</v>
      </c>
      <c r="K5" s="37" t="s">
        <v>3</v>
      </c>
      <c r="L5" s="37" t="s">
        <v>4</v>
      </c>
      <c r="M5" s="37" t="s">
        <v>20</v>
      </c>
      <c r="R5" s="10"/>
    </row>
    <row r="6" spans="1:18" ht="126.75" customHeight="1" x14ac:dyDescent="0.25">
      <c r="A6" s="38"/>
      <c r="B6" s="38"/>
      <c r="C6" s="38"/>
      <c r="D6" s="38"/>
      <c r="E6" s="38"/>
      <c r="F6" s="38"/>
      <c r="G6" s="38"/>
      <c r="H6" s="24" t="s">
        <v>18</v>
      </c>
      <c r="I6" s="24" t="s">
        <v>19</v>
      </c>
      <c r="J6" s="38"/>
      <c r="K6" s="38"/>
      <c r="L6" s="38"/>
      <c r="M6" s="38"/>
    </row>
    <row r="7" spans="1:18" ht="40.5" x14ac:dyDescent="0.25">
      <c r="A7" s="24">
        <v>1</v>
      </c>
      <c r="B7" s="24" t="s">
        <v>41</v>
      </c>
      <c r="C7" s="24" t="s">
        <v>55</v>
      </c>
      <c r="D7" s="24" t="s">
        <v>39</v>
      </c>
      <c r="E7" s="24" t="s">
        <v>40</v>
      </c>
      <c r="F7" s="24">
        <v>2902742</v>
      </c>
      <c r="G7" s="24">
        <v>251110083436077</v>
      </c>
      <c r="H7" s="24" t="s">
        <v>56</v>
      </c>
      <c r="I7" s="24">
        <v>306914258</v>
      </c>
      <c r="J7" s="24" t="s">
        <v>24</v>
      </c>
      <c r="K7" s="24">
        <v>7</v>
      </c>
      <c r="L7" s="24">
        <f>M7/K7</f>
        <v>16480</v>
      </c>
      <c r="M7" s="24">
        <v>115360</v>
      </c>
    </row>
    <row r="8" spans="1:18" ht="40.5" x14ac:dyDescent="0.25">
      <c r="A8" s="24">
        <v>2</v>
      </c>
      <c r="B8" s="24" t="s">
        <v>41</v>
      </c>
      <c r="C8" s="24" t="s">
        <v>57</v>
      </c>
      <c r="D8" s="24" t="s">
        <v>39</v>
      </c>
      <c r="E8" s="24" t="s">
        <v>40</v>
      </c>
      <c r="F8" s="25">
        <v>2908144</v>
      </c>
      <c r="G8" s="25">
        <v>251110083442027</v>
      </c>
      <c r="H8" s="24" t="s">
        <v>58</v>
      </c>
      <c r="I8" s="24">
        <v>309827624</v>
      </c>
      <c r="J8" s="24" t="s">
        <v>24</v>
      </c>
      <c r="K8" s="24">
        <v>10</v>
      </c>
      <c r="L8" s="24">
        <f>+M8/K8</f>
        <v>6000</v>
      </c>
      <c r="M8" s="24">
        <v>60000</v>
      </c>
    </row>
    <row r="9" spans="1:18" ht="40.5" x14ac:dyDescent="0.25">
      <c r="A9" s="24">
        <v>3</v>
      </c>
      <c r="B9" s="24" t="s">
        <v>41</v>
      </c>
      <c r="C9" s="24" t="s">
        <v>57</v>
      </c>
      <c r="D9" s="24" t="s">
        <v>39</v>
      </c>
      <c r="E9" s="24" t="s">
        <v>40</v>
      </c>
      <c r="F9" s="24">
        <v>2908153</v>
      </c>
      <c r="G9" s="24">
        <v>251110083442040</v>
      </c>
      <c r="H9" s="24" t="s">
        <v>59</v>
      </c>
      <c r="I9" s="24">
        <v>32303881590028</v>
      </c>
      <c r="J9" s="24" t="s">
        <v>24</v>
      </c>
      <c r="K9" s="24">
        <v>2</v>
      </c>
      <c r="L9" s="24">
        <f t="shared" ref="L9:L44" si="0">+M9/K9</f>
        <v>10600</v>
      </c>
      <c r="M9" s="24">
        <v>21200</v>
      </c>
    </row>
    <row r="10" spans="1:18" ht="40.5" x14ac:dyDescent="0.25">
      <c r="A10" s="24">
        <v>4</v>
      </c>
      <c r="B10" s="24" t="s">
        <v>41</v>
      </c>
      <c r="C10" s="24" t="s">
        <v>60</v>
      </c>
      <c r="D10" s="24" t="s">
        <v>39</v>
      </c>
      <c r="E10" s="24" t="s">
        <v>40</v>
      </c>
      <c r="F10" s="24">
        <v>2908252</v>
      </c>
      <c r="G10" s="24">
        <v>251110083442148</v>
      </c>
      <c r="H10" s="24" t="s">
        <v>61</v>
      </c>
      <c r="I10" s="24">
        <v>305457130</v>
      </c>
      <c r="J10" s="24" t="s">
        <v>24</v>
      </c>
      <c r="K10" s="24">
        <v>5</v>
      </c>
      <c r="L10" s="24">
        <f t="shared" si="0"/>
        <v>6350</v>
      </c>
      <c r="M10" s="24">
        <v>31750</v>
      </c>
      <c r="O10" s="23"/>
    </row>
    <row r="11" spans="1:18" ht="40.5" x14ac:dyDescent="0.25">
      <c r="A11" s="24">
        <v>5</v>
      </c>
      <c r="B11" s="24" t="s">
        <v>41</v>
      </c>
      <c r="C11" s="24" t="s">
        <v>60</v>
      </c>
      <c r="D11" s="24" t="s">
        <v>39</v>
      </c>
      <c r="E11" s="24" t="s">
        <v>40</v>
      </c>
      <c r="F11" s="24">
        <v>2908275</v>
      </c>
      <c r="G11" s="24">
        <v>251110083442173</v>
      </c>
      <c r="H11" s="24" t="s">
        <v>59</v>
      </c>
      <c r="I11" s="24">
        <v>32303881590028</v>
      </c>
      <c r="J11" s="24" t="s">
        <v>24</v>
      </c>
      <c r="K11" s="24">
        <v>1</v>
      </c>
      <c r="L11" s="24">
        <f t="shared" si="0"/>
        <v>6700</v>
      </c>
      <c r="M11" s="24">
        <v>6700</v>
      </c>
    </row>
    <row r="12" spans="1:18" ht="40.5" x14ac:dyDescent="0.25">
      <c r="A12" s="24">
        <v>6</v>
      </c>
      <c r="B12" s="24" t="s">
        <v>41</v>
      </c>
      <c r="C12" s="24" t="s">
        <v>62</v>
      </c>
      <c r="D12" s="24" t="s">
        <v>39</v>
      </c>
      <c r="E12" s="24" t="s">
        <v>40</v>
      </c>
      <c r="F12" s="24">
        <v>2908306</v>
      </c>
      <c r="G12" s="24">
        <v>251110083442214</v>
      </c>
      <c r="H12" s="24" t="s">
        <v>63</v>
      </c>
      <c r="I12" s="24">
        <v>307600750</v>
      </c>
      <c r="J12" s="24" t="s">
        <v>24</v>
      </c>
      <c r="K12" s="24">
        <v>6</v>
      </c>
      <c r="L12" s="24">
        <f t="shared" si="0"/>
        <v>8500</v>
      </c>
      <c r="M12" s="24">
        <v>51000</v>
      </c>
    </row>
    <row r="13" spans="1:18" ht="40.5" x14ac:dyDescent="0.25">
      <c r="A13" s="24">
        <v>7</v>
      </c>
      <c r="B13" s="24" t="s">
        <v>41</v>
      </c>
      <c r="C13" s="24" t="s">
        <v>64</v>
      </c>
      <c r="D13" s="24" t="s">
        <v>39</v>
      </c>
      <c r="E13" s="24" t="s">
        <v>40</v>
      </c>
      <c r="F13" s="24">
        <v>2908357</v>
      </c>
      <c r="G13" s="24">
        <v>251110083442279</v>
      </c>
      <c r="H13" s="24" t="s">
        <v>65</v>
      </c>
      <c r="I13" s="24">
        <v>310715077</v>
      </c>
      <c r="J13" s="24" t="s">
        <v>24</v>
      </c>
      <c r="K13" s="24">
        <v>915</v>
      </c>
      <c r="L13" s="24">
        <f t="shared" si="0"/>
        <v>33.5</v>
      </c>
      <c r="M13" s="24">
        <v>30652.5</v>
      </c>
    </row>
    <row r="14" spans="1:18" ht="40.5" x14ac:dyDescent="0.25">
      <c r="A14" s="24">
        <v>8</v>
      </c>
      <c r="B14" s="24" t="s">
        <v>41</v>
      </c>
      <c r="C14" s="24" t="s">
        <v>66</v>
      </c>
      <c r="D14" s="24" t="s">
        <v>39</v>
      </c>
      <c r="E14" s="24" t="s">
        <v>40</v>
      </c>
      <c r="F14" s="24">
        <v>2908374</v>
      </c>
      <c r="G14" s="24">
        <v>251110083442303</v>
      </c>
      <c r="H14" s="24" t="s">
        <v>67</v>
      </c>
      <c r="I14" s="24">
        <v>310909776</v>
      </c>
      <c r="J14" s="24" t="s">
        <v>24</v>
      </c>
      <c r="K14" s="24">
        <v>40</v>
      </c>
      <c r="L14" s="24">
        <f t="shared" si="0"/>
        <v>79</v>
      </c>
      <c r="M14" s="24">
        <v>3160</v>
      </c>
    </row>
    <row r="15" spans="1:18" ht="40.5" x14ac:dyDescent="0.25">
      <c r="A15" s="24">
        <v>9</v>
      </c>
      <c r="B15" s="24" t="s">
        <v>41</v>
      </c>
      <c r="C15" s="24" t="s">
        <v>68</v>
      </c>
      <c r="D15" s="24" t="s">
        <v>39</v>
      </c>
      <c r="E15" s="24" t="s">
        <v>40</v>
      </c>
      <c r="F15" s="24">
        <v>2908450</v>
      </c>
      <c r="G15" s="24">
        <v>251110083442375</v>
      </c>
      <c r="H15" s="24" t="s">
        <v>69</v>
      </c>
      <c r="I15" s="24">
        <v>301485020</v>
      </c>
      <c r="J15" s="24" t="s">
        <v>24</v>
      </c>
      <c r="K15" s="24">
        <v>6</v>
      </c>
      <c r="L15" s="24">
        <f t="shared" si="0"/>
        <v>11732.5</v>
      </c>
      <c r="M15" s="24">
        <v>70395</v>
      </c>
      <c r="N15" s="12"/>
      <c r="O15" s="12"/>
    </row>
    <row r="16" spans="1:18" ht="42" customHeight="1" x14ac:dyDescent="0.25">
      <c r="A16" s="24">
        <v>10</v>
      </c>
      <c r="B16" s="24" t="s">
        <v>41</v>
      </c>
      <c r="C16" s="24" t="s">
        <v>52</v>
      </c>
      <c r="D16" s="24" t="s">
        <v>39</v>
      </c>
      <c r="E16" s="24" t="s">
        <v>40</v>
      </c>
      <c r="F16" s="24">
        <v>2908466</v>
      </c>
      <c r="G16" s="24">
        <v>251110083442393</v>
      </c>
      <c r="H16" s="24" t="s">
        <v>70</v>
      </c>
      <c r="I16" s="24">
        <v>307397600</v>
      </c>
      <c r="J16" s="24" t="s">
        <v>24</v>
      </c>
      <c r="K16" s="24">
        <v>30</v>
      </c>
      <c r="L16" s="24">
        <f t="shared" si="0"/>
        <v>222.22</v>
      </c>
      <c r="M16" s="24">
        <v>6666.6</v>
      </c>
    </row>
    <row r="17" spans="1:15" ht="40.5" x14ac:dyDescent="0.25">
      <c r="A17" s="24">
        <v>11</v>
      </c>
      <c r="B17" s="24" t="s">
        <v>41</v>
      </c>
      <c r="C17" s="24" t="s">
        <v>71</v>
      </c>
      <c r="D17" s="24" t="s">
        <v>39</v>
      </c>
      <c r="E17" s="24" t="s">
        <v>40</v>
      </c>
      <c r="F17" s="24">
        <v>2913302</v>
      </c>
      <c r="G17" s="24">
        <v>251110083448275</v>
      </c>
      <c r="H17" s="24" t="s">
        <v>72</v>
      </c>
      <c r="I17" s="24">
        <v>309472768</v>
      </c>
      <c r="J17" s="24" t="s">
        <v>24</v>
      </c>
      <c r="K17" s="24">
        <v>4</v>
      </c>
      <c r="L17" s="24">
        <f t="shared" si="0"/>
        <v>67850</v>
      </c>
      <c r="M17" s="24">
        <v>271400</v>
      </c>
    </row>
    <row r="18" spans="1:15" ht="38.25" customHeight="1" x14ac:dyDescent="0.25">
      <c r="A18" s="24">
        <v>12</v>
      </c>
      <c r="B18" s="24" t="s">
        <v>41</v>
      </c>
      <c r="C18" s="24" t="s">
        <v>73</v>
      </c>
      <c r="D18" s="24" t="s">
        <v>39</v>
      </c>
      <c r="E18" s="24" t="s">
        <v>40</v>
      </c>
      <c r="F18" s="24">
        <v>2913499</v>
      </c>
      <c r="G18" s="24">
        <v>251110083448537</v>
      </c>
      <c r="H18" s="24" t="s">
        <v>74</v>
      </c>
      <c r="I18" s="24">
        <v>201941144</v>
      </c>
      <c r="J18" s="24" t="s">
        <v>24</v>
      </c>
      <c r="K18" s="24">
        <v>1</v>
      </c>
      <c r="L18" s="24">
        <f t="shared" si="0"/>
        <v>19200</v>
      </c>
      <c r="M18" s="24">
        <v>19200</v>
      </c>
    </row>
    <row r="19" spans="1:15" ht="38.25" customHeight="1" x14ac:dyDescent="0.25">
      <c r="A19" s="24">
        <v>13</v>
      </c>
      <c r="B19" s="24" t="s">
        <v>41</v>
      </c>
      <c r="C19" s="24" t="s">
        <v>75</v>
      </c>
      <c r="D19" s="24" t="s">
        <v>39</v>
      </c>
      <c r="E19" s="24" t="s">
        <v>40</v>
      </c>
      <c r="F19" s="24">
        <v>2916784</v>
      </c>
      <c r="G19" s="24">
        <v>251110083448386</v>
      </c>
      <c r="H19" s="24" t="s">
        <v>76</v>
      </c>
      <c r="I19" s="24">
        <v>207041571</v>
      </c>
      <c r="J19" s="24" t="s">
        <v>24</v>
      </c>
      <c r="K19" s="24">
        <v>4</v>
      </c>
      <c r="L19" s="24">
        <f t="shared" si="0"/>
        <v>5320</v>
      </c>
      <c r="M19" s="24">
        <v>21280</v>
      </c>
    </row>
    <row r="20" spans="1:15" ht="38.25" customHeight="1" x14ac:dyDescent="0.25">
      <c r="A20" s="24">
        <v>14</v>
      </c>
      <c r="B20" s="24" t="s">
        <v>41</v>
      </c>
      <c r="C20" s="24" t="s">
        <v>77</v>
      </c>
      <c r="D20" s="24" t="s">
        <v>39</v>
      </c>
      <c r="E20" s="24" t="s">
        <v>40</v>
      </c>
      <c r="F20" s="24">
        <v>2950634</v>
      </c>
      <c r="G20" s="24">
        <v>251110083490590</v>
      </c>
      <c r="H20" s="24" t="s">
        <v>78</v>
      </c>
      <c r="I20" s="24">
        <v>306300144</v>
      </c>
      <c r="J20" s="24" t="s">
        <v>24</v>
      </c>
      <c r="K20" s="24">
        <v>2</v>
      </c>
      <c r="L20" s="24">
        <f t="shared" si="0"/>
        <v>23000</v>
      </c>
      <c r="M20" s="24">
        <v>46000</v>
      </c>
    </row>
    <row r="21" spans="1:15" ht="81" x14ac:dyDescent="0.25">
      <c r="A21" s="24">
        <v>15</v>
      </c>
      <c r="B21" s="24" t="s">
        <v>41</v>
      </c>
      <c r="C21" s="24" t="s">
        <v>79</v>
      </c>
      <c r="D21" s="24" t="s">
        <v>39</v>
      </c>
      <c r="E21" s="24" t="s">
        <v>40</v>
      </c>
      <c r="F21" s="24">
        <v>2954645</v>
      </c>
      <c r="G21" s="24">
        <v>251110083495458</v>
      </c>
      <c r="H21" s="24" t="s">
        <v>80</v>
      </c>
      <c r="I21" s="24">
        <v>300529638</v>
      </c>
      <c r="J21" s="24" t="s">
        <v>24</v>
      </c>
      <c r="K21" s="24">
        <v>12</v>
      </c>
      <c r="L21" s="24">
        <f t="shared" si="0"/>
        <v>1800</v>
      </c>
      <c r="M21" s="24">
        <v>21600</v>
      </c>
    </row>
    <row r="22" spans="1:15" ht="38.25" customHeight="1" x14ac:dyDescent="0.25">
      <c r="A22" s="24">
        <v>16</v>
      </c>
      <c r="B22" s="24" t="s">
        <v>41</v>
      </c>
      <c r="C22" s="24" t="s">
        <v>81</v>
      </c>
      <c r="D22" s="24" t="s">
        <v>39</v>
      </c>
      <c r="E22" s="24" t="s">
        <v>40</v>
      </c>
      <c r="F22" s="24">
        <v>2954766</v>
      </c>
      <c r="G22" s="24">
        <v>251110083495591</v>
      </c>
      <c r="H22" s="24" t="s">
        <v>82</v>
      </c>
      <c r="I22" s="24">
        <v>307405709</v>
      </c>
      <c r="J22" s="24" t="s">
        <v>24</v>
      </c>
      <c r="K22" s="24">
        <v>200</v>
      </c>
      <c r="L22" s="24">
        <f t="shared" si="0"/>
        <v>200</v>
      </c>
      <c r="M22" s="24">
        <v>40000</v>
      </c>
    </row>
    <row r="23" spans="1:15" ht="81" x14ac:dyDescent="0.25">
      <c r="A23" s="24">
        <v>17</v>
      </c>
      <c r="B23" s="24" t="s">
        <v>41</v>
      </c>
      <c r="C23" s="24" t="s">
        <v>83</v>
      </c>
      <c r="D23" s="24" t="s">
        <v>39</v>
      </c>
      <c r="E23" s="24" t="s">
        <v>40</v>
      </c>
      <c r="F23" s="24">
        <v>2955378</v>
      </c>
      <c r="G23" s="24">
        <v>251110083496226</v>
      </c>
      <c r="H23" s="24" t="s">
        <v>84</v>
      </c>
      <c r="I23" s="24">
        <v>311778014</v>
      </c>
      <c r="J23" s="24" t="s">
        <v>24</v>
      </c>
      <c r="K23" s="24">
        <v>1</v>
      </c>
      <c r="L23" s="24">
        <f t="shared" si="0"/>
        <v>13844</v>
      </c>
      <c r="M23" s="24">
        <v>13844</v>
      </c>
    </row>
    <row r="24" spans="1:15" ht="40.5" x14ac:dyDescent="0.25">
      <c r="A24" s="24">
        <v>18</v>
      </c>
      <c r="B24" s="24" t="s">
        <v>41</v>
      </c>
      <c r="C24" s="24" t="s">
        <v>86</v>
      </c>
      <c r="D24" s="24" t="s">
        <v>39</v>
      </c>
      <c r="E24" s="24" t="s">
        <v>40</v>
      </c>
      <c r="F24" s="24">
        <v>2957038</v>
      </c>
      <c r="G24" s="24">
        <v>251110083498187</v>
      </c>
      <c r="H24" s="24" t="s">
        <v>85</v>
      </c>
      <c r="I24" s="24">
        <v>30803940440014</v>
      </c>
      <c r="J24" s="24" t="s">
        <v>24</v>
      </c>
      <c r="K24" s="24">
        <v>30</v>
      </c>
      <c r="L24" s="24">
        <f t="shared" si="0"/>
        <v>135.6</v>
      </c>
      <c r="M24" s="24">
        <v>4068</v>
      </c>
    </row>
    <row r="25" spans="1:15" ht="38.25" customHeight="1" x14ac:dyDescent="0.25">
      <c r="A25" s="24">
        <v>19</v>
      </c>
      <c r="B25" s="24" t="s">
        <v>41</v>
      </c>
      <c r="C25" s="24" t="s">
        <v>87</v>
      </c>
      <c r="D25" s="24" t="s">
        <v>39</v>
      </c>
      <c r="E25" s="24" t="s">
        <v>40</v>
      </c>
      <c r="F25" s="24">
        <v>2957081</v>
      </c>
      <c r="G25" s="24">
        <v>251110083498429</v>
      </c>
      <c r="H25" s="24" t="s">
        <v>88</v>
      </c>
      <c r="I25" s="24">
        <v>311298439</v>
      </c>
      <c r="J25" s="24" t="s">
        <v>24</v>
      </c>
      <c r="K25" s="24">
        <v>40</v>
      </c>
      <c r="L25" s="24">
        <f t="shared" si="0"/>
        <v>240</v>
      </c>
      <c r="M25" s="24">
        <v>9600</v>
      </c>
    </row>
    <row r="26" spans="1:15" ht="38.25" customHeight="1" x14ac:dyDescent="0.25">
      <c r="A26" s="24">
        <v>20</v>
      </c>
      <c r="B26" s="24" t="s">
        <v>41</v>
      </c>
      <c r="C26" s="24" t="s">
        <v>86</v>
      </c>
      <c r="D26" s="24" t="s">
        <v>39</v>
      </c>
      <c r="E26" s="24" t="s">
        <v>40</v>
      </c>
      <c r="F26" s="24">
        <v>2957098</v>
      </c>
      <c r="G26" s="24">
        <v>251110083498210</v>
      </c>
      <c r="H26" s="24" t="s">
        <v>89</v>
      </c>
      <c r="I26" s="24">
        <v>301303389</v>
      </c>
      <c r="J26" s="24" t="s">
        <v>24</v>
      </c>
      <c r="K26" s="24">
        <v>20</v>
      </c>
      <c r="L26" s="24">
        <f t="shared" si="0"/>
        <v>220</v>
      </c>
      <c r="M26" s="24">
        <v>4400</v>
      </c>
    </row>
    <row r="27" spans="1:15" ht="38.25" customHeight="1" x14ac:dyDescent="0.25">
      <c r="A27" s="11">
        <v>21</v>
      </c>
      <c r="B27" s="19" t="s">
        <v>41</v>
      </c>
      <c r="C27" s="24" t="s">
        <v>87</v>
      </c>
      <c r="D27" s="24" t="s">
        <v>39</v>
      </c>
      <c r="E27" s="24" t="s">
        <v>40</v>
      </c>
      <c r="F27" s="24">
        <v>2957220</v>
      </c>
      <c r="G27" s="24">
        <v>251110083498360</v>
      </c>
      <c r="H27" s="24" t="s">
        <v>85</v>
      </c>
      <c r="I27" s="24">
        <v>30803940440014</v>
      </c>
      <c r="J27" s="24" t="s">
        <v>24</v>
      </c>
      <c r="K27" s="24">
        <v>25</v>
      </c>
      <c r="L27" s="24">
        <f t="shared" si="0"/>
        <v>112</v>
      </c>
      <c r="M27" s="24">
        <v>2800</v>
      </c>
    </row>
    <row r="28" spans="1:15" ht="38.25" customHeight="1" x14ac:dyDescent="0.25">
      <c r="A28" s="11">
        <v>22</v>
      </c>
      <c r="B28" s="19" t="s">
        <v>41</v>
      </c>
      <c r="C28" s="24" t="s">
        <v>90</v>
      </c>
      <c r="D28" s="24" t="s">
        <v>39</v>
      </c>
      <c r="E28" s="24" t="s">
        <v>40</v>
      </c>
      <c r="F28" s="24">
        <v>2957237</v>
      </c>
      <c r="G28" s="24">
        <v>251110083498269</v>
      </c>
      <c r="H28" s="24" t="s">
        <v>91</v>
      </c>
      <c r="I28" s="24">
        <v>31910870160024</v>
      </c>
      <c r="J28" s="24" t="s">
        <v>24</v>
      </c>
      <c r="K28" s="24">
        <v>50</v>
      </c>
      <c r="L28" s="24">
        <f t="shared" si="0"/>
        <v>140</v>
      </c>
      <c r="M28" s="24">
        <v>7000</v>
      </c>
    </row>
    <row r="29" spans="1:15" ht="38.25" customHeight="1" x14ac:dyDescent="0.25">
      <c r="A29" s="11">
        <v>23</v>
      </c>
      <c r="B29" s="19" t="s">
        <v>41</v>
      </c>
      <c r="C29" s="24" t="s">
        <v>48</v>
      </c>
      <c r="D29" s="24" t="s">
        <v>39</v>
      </c>
      <c r="E29" s="24" t="s">
        <v>40</v>
      </c>
      <c r="F29" s="24">
        <v>2965354</v>
      </c>
      <c r="G29" s="24">
        <v>251110083509760</v>
      </c>
      <c r="H29" s="24" t="s">
        <v>92</v>
      </c>
      <c r="I29" s="24">
        <v>205247459</v>
      </c>
      <c r="J29" s="24" t="s">
        <v>24</v>
      </c>
      <c r="K29" s="24">
        <v>50</v>
      </c>
      <c r="L29" s="24">
        <f t="shared" si="0"/>
        <v>81.48</v>
      </c>
      <c r="M29" s="24">
        <v>4074</v>
      </c>
    </row>
    <row r="30" spans="1:15" ht="38.25" customHeight="1" x14ac:dyDescent="0.25">
      <c r="A30" s="11">
        <v>24</v>
      </c>
      <c r="B30" s="19" t="s">
        <v>41</v>
      </c>
      <c r="C30" s="24" t="s">
        <v>81</v>
      </c>
      <c r="D30" s="24" t="s">
        <v>39</v>
      </c>
      <c r="E30" s="24" t="s">
        <v>40</v>
      </c>
      <c r="F30" s="24">
        <v>2967101</v>
      </c>
      <c r="G30" s="24">
        <v>251110083495564</v>
      </c>
      <c r="H30" s="24" t="s">
        <v>93</v>
      </c>
      <c r="I30" s="24">
        <v>302638453</v>
      </c>
      <c r="J30" s="24" t="s">
        <v>24</v>
      </c>
      <c r="K30" s="24">
        <v>100</v>
      </c>
      <c r="L30" s="24">
        <f t="shared" si="0"/>
        <v>200</v>
      </c>
      <c r="M30" s="24">
        <v>20000</v>
      </c>
    </row>
    <row r="31" spans="1:15" ht="81" x14ac:dyDescent="0.25">
      <c r="A31" s="11">
        <v>25</v>
      </c>
      <c r="B31" s="19" t="s">
        <v>41</v>
      </c>
      <c r="C31" s="24" t="s">
        <v>54</v>
      </c>
      <c r="D31" s="24" t="s">
        <v>39</v>
      </c>
      <c r="E31" s="24" t="s">
        <v>40</v>
      </c>
      <c r="F31" s="24">
        <v>2985836</v>
      </c>
      <c r="G31" s="24">
        <v>251110083532774</v>
      </c>
      <c r="H31" s="24" t="s">
        <v>94</v>
      </c>
      <c r="I31" s="24">
        <v>308379194</v>
      </c>
      <c r="J31" s="24" t="s">
        <v>24</v>
      </c>
      <c r="K31" s="24">
        <v>4</v>
      </c>
      <c r="L31" s="24">
        <f t="shared" si="0"/>
        <v>24152.21</v>
      </c>
      <c r="M31" s="24">
        <v>96608.84</v>
      </c>
      <c r="N31" s="12"/>
      <c r="O31" s="12"/>
    </row>
    <row r="32" spans="1:15" ht="60.75" x14ac:dyDescent="0.25">
      <c r="A32" s="11">
        <v>26</v>
      </c>
      <c r="B32" s="19" t="s">
        <v>41</v>
      </c>
      <c r="C32" s="24" t="s">
        <v>77</v>
      </c>
      <c r="D32" s="24" t="s">
        <v>39</v>
      </c>
      <c r="E32" s="24" t="s">
        <v>40</v>
      </c>
      <c r="F32" s="24">
        <v>2986254</v>
      </c>
      <c r="G32" s="24">
        <v>251110083533332</v>
      </c>
      <c r="H32" s="24" t="s">
        <v>94</v>
      </c>
      <c r="I32" s="24">
        <v>308379194</v>
      </c>
      <c r="J32" s="24" t="s">
        <v>24</v>
      </c>
      <c r="K32" s="24">
        <v>4</v>
      </c>
      <c r="L32" s="24">
        <f t="shared" si="0"/>
        <v>22492.21</v>
      </c>
      <c r="M32" s="24">
        <v>89968.84</v>
      </c>
    </row>
    <row r="33" spans="1:15" ht="60.75" x14ac:dyDescent="0.25">
      <c r="A33" s="11">
        <v>27</v>
      </c>
      <c r="B33" s="19" t="s">
        <v>41</v>
      </c>
      <c r="C33" s="24" t="s">
        <v>77</v>
      </c>
      <c r="D33" s="24" t="s">
        <v>39</v>
      </c>
      <c r="E33" s="24" t="s">
        <v>40</v>
      </c>
      <c r="F33" s="24">
        <v>2986260</v>
      </c>
      <c r="G33" s="24">
        <v>251110083533342</v>
      </c>
      <c r="H33" s="24" t="s">
        <v>94</v>
      </c>
      <c r="I33" s="24">
        <v>308379194</v>
      </c>
      <c r="J33" s="24" t="s">
        <v>24</v>
      </c>
      <c r="K33" s="24">
        <v>1</v>
      </c>
      <c r="L33" s="24">
        <f t="shared" si="0"/>
        <v>22982.21</v>
      </c>
      <c r="M33" s="20">
        <v>22982.21</v>
      </c>
    </row>
    <row r="34" spans="1:15" ht="38.25" customHeight="1" x14ac:dyDescent="0.25">
      <c r="A34" s="11">
        <v>28</v>
      </c>
      <c r="B34" s="19" t="s">
        <v>41</v>
      </c>
      <c r="C34" s="24" t="s">
        <v>95</v>
      </c>
      <c r="D34" s="24" t="s">
        <v>39</v>
      </c>
      <c r="E34" s="24" t="s">
        <v>40</v>
      </c>
      <c r="F34" s="24">
        <v>2986502</v>
      </c>
      <c r="G34" s="24">
        <v>251110083533668</v>
      </c>
      <c r="H34" s="24" t="s">
        <v>96</v>
      </c>
      <c r="I34" s="24">
        <v>307027086</v>
      </c>
      <c r="J34" s="24" t="s">
        <v>24</v>
      </c>
      <c r="K34" s="24">
        <v>200</v>
      </c>
      <c r="L34" s="24">
        <f t="shared" si="0"/>
        <v>136.0001</v>
      </c>
      <c r="M34" s="20">
        <v>27200.02</v>
      </c>
    </row>
    <row r="35" spans="1:15" ht="38.25" customHeight="1" x14ac:dyDescent="0.25">
      <c r="A35" s="11">
        <v>29</v>
      </c>
      <c r="B35" s="19" t="s">
        <v>41</v>
      </c>
      <c r="C35" s="24" t="s">
        <v>49</v>
      </c>
      <c r="D35" s="24" t="s">
        <v>39</v>
      </c>
      <c r="E35" s="24" t="s">
        <v>40</v>
      </c>
      <c r="F35" s="24">
        <v>2986591</v>
      </c>
      <c r="G35" s="24">
        <v>251110083533800</v>
      </c>
      <c r="H35" s="24" t="s">
        <v>97</v>
      </c>
      <c r="I35" s="24">
        <v>32009900171493</v>
      </c>
      <c r="J35" s="24" t="s">
        <v>24</v>
      </c>
      <c r="K35" s="24">
        <v>50</v>
      </c>
      <c r="L35" s="24">
        <f t="shared" si="0"/>
        <v>45</v>
      </c>
      <c r="M35" s="20">
        <v>2250</v>
      </c>
    </row>
    <row r="36" spans="1:15" ht="38.25" customHeight="1" x14ac:dyDescent="0.25">
      <c r="A36" s="11">
        <v>30</v>
      </c>
      <c r="B36" s="19" t="s">
        <v>41</v>
      </c>
      <c r="C36" s="24" t="s">
        <v>50</v>
      </c>
      <c r="D36" s="24" t="s">
        <v>39</v>
      </c>
      <c r="E36" s="24" t="s">
        <v>40</v>
      </c>
      <c r="F36" s="24">
        <v>2986779</v>
      </c>
      <c r="G36" s="24">
        <v>251110083534068</v>
      </c>
      <c r="H36" s="24" t="s">
        <v>46</v>
      </c>
      <c r="I36" s="24">
        <v>30206842940048</v>
      </c>
      <c r="J36" s="24" t="s">
        <v>24</v>
      </c>
      <c r="K36" s="24">
        <v>30</v>
      </c>
      <c r="L36" s="24">
        <f t="shared" si="0"/>
        <v>580</v>
      </c>
      <c r="M36" s="20">
        <v>17400</v>
      </c>
    </row>
    <row r="37" spans="1:15" ht="60.75" x14ac:dyDescent="0.25">
      <c r="A37" s="11">
        <v>31</v>
      </c>
      <c r="B37" s="19" t="s">
        <v>41</v>
      </c>
      <c r="C37" s="24" t="s">
        <v>44</v>
      </c>
      <c r="D37" s="24" t="s">
        <v>39</v>
      </c>
      <c r="E37" s="24" t="s">
        <v>40</v>
      </c>
      <c r="F37" s="24">
        <v>2986810</v>
      </c>
      <c r="G37" s="24">
        <v>251110083534115</v>
      </c>
      <c r="H37" s="24" t="s">
        <v>47</v>
      </c>
      <c r="I37" s="24">
        <v>306590995</v>
      </c>
      <c r="J37" s="24" t="s">
        <v>24</v>
      </c>
      <c r="K37" s="24">
        <v>60</v>
      </c>
      <c r="L37" s="24">
        <f t="shared" si="0"/>
        <v>9.4799999999999986</v>
      </c>
      <c r="M37" s="20">
        <v>568.79999999999995</v>
      </c>
    </row>
    <row r="38" spans="1:15" ht="38.25" customHeight="1" x14ac:dyDescent="0.25">
      <c r="A38" s="11">
        <v>32</v>
      </c>
      <c r="B38" s="19" t="s">
        <v>41</v>
      </c>
      <c r="C38" s="24" t="s">
        <v>98</v>
      </c>
      <c r="D38" s="24" t="s">
        <v>39</v>
      </c>
      <c r="E38" s="24" t="s">
        <v>40</v>
      </c>
      <c r="F38" s="24">
        <v>2987190</v>
      </c>
      <c r="G38" s="24">
        <v>251110083534592</v>
      </c>
      <c r="H38" s="24" t="s">
        <v>99</v>
      </c>
      <c r="I38" s="24">
        <v>311635406</v>
      </c>
      <c r="J38" s="24" t="s">
        <v>24</v>
      </c>
      <c r="K38" s="24">
        <v>3</v>
      </c>
      <c r="L38" s="24">
        <f t="shared" si="0"/>
        <v>11870</v>
      </c>
      <c r="M38" s="20">
        <v>35610</v>
      </c>
    </row>
    <row r="39" spans="1:15" ht="60.75" x14ac:dyDescent="0.25">
      <c r="A39" s="11">
        <v>33</v>
      </c>
      <c r="B39" s="19" t="s">
        <v>41</v>
      </c>
      <c r="C39" s="24" t="s">
        <v>73</v>
      </c>
      <c r="D39" s="24" t="s">
        <v>39</v>
      </c>
      <c r="E39" s="24" t="s">
        <v>40</v>
      </c>
      <c r="F39" s="24">
        <v>2987923</v>
      </c>
      <c r="G39" s="24">
        <v>251110083535516</v>
      </c>
      <c r="H39" s="24" t="s">
        <v>74</v>
      </c>
      <c r="I39" s="24">
        <v>201941144</v>
      </c>
      <c r="J39" s="24" t="s">
        <v>24</v>
      </c>
      <c r="K39" s="24">
        <v>3</v>
      </c>
      <c r="L39" s="24">
        <f t="shared" si="0"/>
        <v>19000</v>
      </c>
      <c r="M39" s="20">
        <v>57000</v>
      </c>
    </row>
    <row r="40" spans="1:15" ht="38.25" customHeight="1" x14ac:dyDescent="0.25">
      <c r="A40" s="11">
        <v>34</v>
      </c>
      <c r="B40" s="19" t="s">
        <v>41</v>
      </c>
      <c r="C40" s="24" t="s">
        <v>51</v>
      </c>
      <c r="D40" s="24" t="s">
        <v>39</v>
      </c>
      <c r="E40" s="24" t="s">
        <v>40</v>
      </c>
      <c r="F40" s="24">
        <v>2995100</v>
      </c>
      <c r="G40" s="24">
        <v>251110083543255</v>
      </c>
      <c r="H40" s="24" t="s">
        <v>92</v>
      </c>
      <c r="I40" s="24">
        <v>205247459</v>
      </c>
      <c r="J40" s="24" t="s">
        <v>24</v>
      </c>
      <c r="K40" s="24">
        <v>100</v>
      </c>
      <c r="L40" s="24">
        <f t="shared" si="0"/>
        <v>276.92</v>
      </c>
      <c r="M40" s="20">
        <v>27692</v>
      </c>
    </row>
    <row r="41" spans="1:15" ht="38.25" customHeight="1" x14ac:dyDescent="0.25">
      <c r="A41" s="11">
        <v>35</v>
      </c>
      <c r="B41" s="19" t="s">
        <v>41</v>
      </c>
      <c r="C41" s="24" t="s">
        <v>100</v>
      </c>
      <c r="D41" s="24" t="s">
        <v>39</v>
      </c>
      <c r="E41" s="24" t="s">
        <v>40</v>
      </c>
      <c r="F41" s="24">
        <v>3016972</v>
      </c>
      <c r="G41" s="24">
        <v>251110083569448</v>
      </c>
      <c r="H41" s="24" t="s">
        <v>101</v>
      </c>
      <c r="I41" s="24">
        <v>305100299</v>
      </c>
      <c r="J41" s="24" t="s">
        <v>24</v>
      </c>
      <c r="K41" s="24">
        <v>6</v>
      </c>
      <c r="L41" s="24">
        <f t="shared" si="0"/>
        <v>14500</v>
      </c>
      <c r="M41" s="20">
        <v>87000</v>
      </c>
    </row>
    <row r="42" spans="1:15" ht="38.25" customHeight="1" x14ac:dyDescent="0.25">
      <c r="A42" s="11">
        <v>36</v>
      </c>
      <c r="B42" s="19" t="s">
        <v>41</v>
      </c>
      <c r="C42" s="24" t="s">
        <v>98</v>
      </c>
      <c r="D42" s="24" t="s">
        <v>39</v>
      </c>
      <c r="E42" s="24" t="s">
        <v>40</v>
      </c>
      <c r="F42" s="24">
        <v>3030876</v>
      </c>
      <c r="G42" s="24">
        <v>251110083585654</v>
      </c>
      <c r="H42" s="24" t="s">
        <v>99</v>
      </c>
      <c r="I42" s="24">
        <v>311635406</v>
      </c>
      <c r="J42" s="24" t="s">
        <v>24</v>
      </c>
      <c r="K42" s="24">
        <v>10</v>
      </c>
      <c r="L42" s="24">
        <f t="shared" si="0"/>
        <v>10870</v>
      </c>
      <c r="M42" s="20">
        <v>108700</v>
      </c>
      <c r="N42" s="12"/>
      <c r="O42" s="12"/>
    </row>
    <row r="43" spans="1:15" ht="38.25" customHeight="1" x14ac:dyDescent="0.25">
      <c r="A43" s="11">
        <v>37</v>
      </c>
      <c r="B43" s="19" t="s">
        <v>41</v>
      </c>
      <c r="C43" s="24" t="s">
        <v>102</v>
      </c>
      <c r="D43" s="24" t="s">
        <v>39</v>
      </c>
      <c r="E43" s="24" t="s">
        <v>40</v>
      </c>
      <c r="F43" s="24">
        <v>3070044</v>
      </c>
      <c r="G43" s="24">
        <v>251110083631982</v>
      </c>
      <c r="H43" s="24" t="s">
        <v>103</v>
      </c>
      <c r="I43" s="24">
        <v>311845674</v>
      </c>
      <c r="J43" s="24" t="s">
        <v>24</v>
      </c>
      <c r="K43" s="24">
        <v>1</v>
      </c>
      <c r="L43" s="24">
        <f t="shared" si="0"/>
        <v>4000</v>
      </c>
      <c r="M43" s="20">
        <v>4000</v>
      </c>
    </row>
    <row r="44" spans="1:15" ht="38.25" customHeight="1" x14ac:dyDescent="0.25">
      <c r="A44" s="11">
        <v>38</v>
      </c>
      <c r="B44" s="19" t="s">
        <v>41</v>
      </c>
      <c r="C44" s="24" t="s">
        <v>53</v>
      </c>
      <c r="D44" s="24" t="s">
        <v>39</v>
      </c>
      <c r="E44" s="24" t="s">
        <v>40</v>
      </c>
      <c r="F44" s="24">
        <v>3085798</v>
      </c>
      <c r="G44" s="24">
        <v>251110083649887</v>
      </c>
      <c r="H44" s="24" t="s">
        <v>104</v>
      </c>
      <c r="I44" s="24">
        <v>3085798</v>
      </c>
      <c r="J44" s="24" t="s">
        <v>106</v>
      </c>
      <c r="K44" s="24">
        <v>100</v>
      </c>
      <c r="L44" s="24">
        <f t="shared" si="0"/>
        <v>393.85989999999998</v>
      </c>
      <c r="M44" s="11">
        <v>39385.99</v>
      </c>
    </row>
    <row r="45" spans="1:15" ht="38.25" customHeight="1" x14ac:dyDescent="0.25">
      <c r="A45" s="11" t="s">
        <v>45</v>
      </c>
      <c r="B45" s="11"/>
      <c r="C45" s="22"/>
      <c r="D45" s="11"/>
      <c r="E45" s="11"/>
      <c r="F45" s="11"/>
      <c r="G45" s="11"/>
      <c r="H45" s="21"/>
      <c r="I45" s="11"/>
      <c r="J45" s="11"/>
      <c r="K45" s="11"/>
      <c r="L45" s="11"/>
      <c r="M45" s="20">
        <f>SUM(M7:M44)</f>
        <v>1498516.8</v>
      </c>
    </row>
    <row r="46" spans="1:15" ht="38.25" customHeight="1" x14ac:dyDescent="0.25"/>
    <row r="47" spans="1:15" ht="38.25" customHeight="1" x14ac:dyDescent="0.25">
      <c r="A47" s="34" t="s">
        <v>21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15" ht="38.25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38.25" customHeight="1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1:12" ht="38.25" customHeight="1" x14ac:dyDescent="0.25"/>
    <row r="51" spans="1:12" ht="38.25" customHeight="1" x14ac:dyDescent="0.25"/>
    <row r="52" spans="1:12" ht="38.25" customHeight="1" x14ac:dyDescent="0.25"/>
    <row r="53" spans="1:12" ht="38.25" customHeight="1" x14ac:dyDescent="0.25"/>
    <row r="54" spans="1:12" ht="38.25" customHeight="1" x14ac:dyDescent="0.25"/>
    <row r="55" spans="1:12" ht="38.25" customHeight="1" x14ac:dyDescent="0.25"/>
    <row r="56" spans="1:12" ht="38.25" customHeight="1" x14ac:dyDescent="0.25"/>
    <row r="57" spans="1:12" ht="38.25" customHeight="1" x14ac:dyDescent="0.25"/>
    <row r="58" spans="1:12" ht="38.25" customHeight="1" x14ac:dyDescent="0.25"/>
    <row r="59" spans="1:12" ht="38.25" customHeight="1" x14ac:dyDescent="0.25"/>
    <row r="60" spans="1:12" ht="38.25" customHeight="1" x14ac:dyDescent="0.25"/>
    <row r="61" spans="1:12" ht="38.25" customHeight="1" x14ac:dyDescent="0.25"/>
    <row r="62" spans="1:12" ht="38.25" customHeight="1" x14ac:dyDescent="0.25"/>
    <row r="63" spans="1:12" ht="38.25" customHeight="1" x14ac:dyDescent="0.25"/>
    <row r="64" spans="1:12" ht="38.25" customHeight="1" x14ac:dyDescent="0.25"/>
    <row r="65" spans="2:13" ht="38.25" customHeight="1" x14ac:dyDescent="0.25"/>
    <row r="66" spans="2:13" ht="38.25" customHeight="1" x14ac:dyDescent="0.25"/>
    <row r="67" spans="2:13" ht="38.25" customHeight="1" x14ac:dyDescent="0.25"/>
    <row r="68" spans="2:13" ht="38.25" customHeight="1" x14ac:dyDescent="0.25"/>
    <row r="69" spans="2:13" ht="38.25" customHeight="1" x14ac:dyDescent="0.25"/>
    <row r="70" spans="2:13" ht="38.25" customHeight="1" x14ac:dyDescent="0.25"/>
    <row r="71" spans="2:13" ht="38.25" customHeight="1" x14ac:dyDescent="0.25">
      <c r="B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38.25" customHeight="1" x14ac:dyDescent="0.25">
      <c r="B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38.25" customHeight="1" x14ac:dyDescent="0.25"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38.25" customHeight="1" x14ac:dyDescent="0.25"/>
    <row r="75" spans="2:13" ht="38.25" customHeight="1" x14ac:dyDescent="0.25"/>
    <row r="76" spans="2:13" ht="38.25" customHeight="1" x14ac:dyDescent="0.25"/>
    <row r="77" spans="2:13" ht="38.25" customHeight="1" x14ac:dyDescent="0.25"/>
    <row r="78" spans="2:13" ht="38.25" customHeight="1" x14ac:dyDescent="0.25"/>
    <row r="79" spans="2:13" ht="38.25" customHeight="1" x14ac:dyDescent="0.25"/>
    <row r="80" spans="2:13" ht="39" customHeight="1" x14ac:dyDescent="0.25"/>
    <row r="82" ht="39.75" customHeight="1" x14ac:dyDescent="0.25"/>
    <row r="83" ht="18.75" customHeight="1" x14ac:dyDescent="0.25"/>
    <row r="108" spans="14:14" ht="18.75" customHeight="1" x14ac:dyDescent="0.25"/>
    <row r="109" spans="14:14" x14ac:dyDescent="0.25">
      <c r="N109" s="9"/>
    </row>
  </sheetData>
  <autoFilter ref="A5:R81" xr:uid="{00000000-0009-0000-0000-000005000000}">
    <filterColumn colId="8" showButton="0"/>
  </autoFilter>
  <mergeCells count="16">
    <mergeCell ref="A47:L49"/>
    <mergeCell ref="A5:A6"/>
    <mergeCell ref="B5:B6"/>
    <mergeCell ref="C5:C6"/>
    <mergeCell ref="D5:D6"/>
    <mergeCell ref="G5:G6"/>
    <mergeCell ref="L2:M2"/>
    <mergeCell ref="A3:M3"/>
    <mergeCell ref="L5:L6"/>
    <mergeCell ref="H5:I5"/>
    <mergeCell ref="J1:M1"/>
    <mergeCell ref="E5:E6"/>
    <mergeCell ref="F5:F6"/>
    <mergeCell ref="M5:M6"/>
    <mergeCell ref="J5:J6"/>
    <mergeCell ref="K5:K6"/>
  </mergeCells>
  <printOptions horizontalCentered="1"/>
  <pageMargins left="0.19685039370078741" right="0.19685039370078741" top="0.19685039370078741" bottom="0.19685039370078741" header="0" footer="0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41" t="s">
        <v>13</v>
      </c>
      <c r="B5" s="41"/>
      <c r="C5" s="41"/>
      <c r="D5" s="41"/>
    </row>
    <row r="7" spans="1:4" ht="25.5" x14ac:dyDescent="0.25">
      <c r="A7" s="17" t="s">
        <v>10</v>
      </c>
      <c r="B7" s="17" t="s">
        <v>16</v>
      </c>
      <c r="C7" s="17" t="s">
        <v>14</v>
      </c>
      <c r="D7" s="17" t="s">
        <v>15</v>
      </c>
    </row>
    <row r="8" spans="1:4" x14ac:dyDescent="0.25">
      <c r="A8" s="14">
        <v>1</v>
      </c>
      <c r="B8" s="14"/>
      <c r="C8" s="14"/>
      <c r="D8" s="14"/>
    </row>
    <row r="9" spans="1:4" x14ac:dyDescent="0.25">
      <c r="A9" s="14">
        <f>+A8+1</f>
        <v>2</v>
      </c>
      <c r="B9" s="15"/>
      <c r="C9" s="15"/>
      <c r="D9" s="16"/>
    </row>
    <row r="10" spans="1:4" x14ac:dyDescent="0.25">
      <c r="A10" s="14">
        <f t="shared" ref="A10:A17" si="0">+A9+1</f>
        <v>3</v>
      </c>
      <c r="B10" s="15"/>
      <c r="C10" s="15"/>
      <c r="D10" s="16"/>
    </row>
    <row r="11" spans="1:4" x14ac:dyDescent="0.25">
      <c r="A11" s="14">
        <f t="shared" si="0"/>
        <v>4</v>
      </c>
      <c r="B11" s="15"/>
      <c r="C11" s="15"/>
      <c r="D11" s="16"/>
    </row>
    <row r="12" spans="1:4" x14ac:dyDescent="0.25">
      <c r="A12" s="14">
        <f t="shared" si="0"/>
        <v>5</v>
      </c>
      <c r="B12" s="15"/>
      <c r="C12" s="15"/>
      <c r="D12" s="16"/>
    </row>
    <row r="13" spans="1:4" x14ac:dyDescent="0.25">
      <c r="A13" s="14">
        <f t="shared" si="0"/>
        <v>6</v>
      </c>
      <c r="B13" s="15"/>
      <c r="C13" s="15"/>
      <c r="D13" s="16"/>
    </row>
    <row r="14" spans="1:4" x14ac:dyDescent="0.25">
      <c r="A14" s="14">
        <f t="shared" si="0"/>
        <v>7</v>
      </c>
      <c r="B14" s="15"/>
      <c r="C14" s="15"/>
      <c r="D14" s="16"/>
    </row>
    <row r="15" spans="1:4" x14ac:dyDescent="0.25">
      <c r="A15" s="14">
        <f t="shared" si="0"/>
        <v>8</v>
      </c>
      <c r="B15" s="15"/>
      <c r="C15" s="15"/>
      <c r="D15" s="16"/>
    </row>
    <row r="16" spans="1:4" x14ac:dyDescent="0.25">
      <c r="A16" s="14">
        <f t="shared" si="0"/>
        <v>9</v>
      </c>
      <c r="B16" s="15"/>
      <c r="C16" s="15"/>
      <c r="D16" s="16"/>
    </row>
    <row r="17" spans="1:4" x14ac:dyDescent="0.25">
      <c r="A17" s="14">
        <f t="shared" si="0"/>
        <v>10</v>
      </c>
      <c r="B17" s="15"/>
      <c r="C17" s="15"/>
      <c r="D17" s="1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Транспорт воситаси</vt:lpstr>
      <vt:lpstr>5-илова</vt:lpstr>
      <vt:lpstr>ГТК</vt:lpstr>
      <vt:lpstr>'5-илова'!Заголовки_для_печати</vt:lpstr>
      <vt:lpstr>'5-илова'!Область_печати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2025-04-07T11:51:48Z</dcterms:modified>
</cp:coreProperties>
</file>